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5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320"/>
  </bookViews>
  <sheets>
    <sheet name="American College Sneakers" sheetId="1" r:id="rId1"/>
  </sheets>
  <definedNames>
    <definedName name="_xlnm._FilterDatabase" localSheetId="0" hidden="1">'American College Sneakers'!$A$7:$A$54</definedName>
    <definedName name="_xlnm.Print_Titles" localSheetId="0">'American College Sneakers'!$7:$7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10" i="1" l="1"/>
  <c r="I10" i="1" s="1"/>
  <c r="G11" i="1"/>
  <c r="I11" i="1" s="1"/>
  <c r="G12" i="1"/>
  <c r="I12" i="1" s="1"/>
  <c r="G13" i="1"/>
  <c r="I13" i="1" s="1"/>
  <c r="G14" i="1"/>
  <c r="I14" i="1" s="1"/>
  <c r="G15" i="1"/>
  <c r="I15" i="1" s="1"/>
  <c r="G16" i="1"/>
  <c r="I16" i="1" s="1"/>
  <c r="G17" i="1"/>
  <c r="I17" i="1" s="1"/>
  <c r="G18" i="1"/>
  <c r="I18" i="1" s="1"/>
  <c r="G19" i="1"/>
  <c r="I19" i="1" s="1"/>
  <c r="G20" i="1"/>
  <c r="I20" i="1" s="1"/>
  <c r="G21" i="1"/>
  <c r="I21" i="1" s="1"/>
  <c r="G22" i="1"/>
  <c r="I22" i="1" s="1"/>
  <c r="G23" i="1"/>
  <c r="I23" i="1" s="1"/>
  <c r="G24" i="1"/>
  <c r="I24" i="1" s="1"/>
  <c r="G25" i="1"/>
  <c r="I25" i="1" s="1"/>
  <c r="G26" i="1"/>
  <c r="I26" i="1" s="1"/>
  <c r="G27" i="1"/>
  <c r="I27" i="1" s="1"/>
  <c r="G28" i="1"/>
  <c r="I28" i="1" s="1"/>
  <c r="G29" i="1"/>
  <c r="I29" i="1" s="1"/>
  <c r="G30" i="1"/>
  <c r="I30" i="1" s="1"/>
  <c r="G31" i="1"/>
  <c r="I31" i="1" s="1"/>
  <c r="G32" i="1"/>
  <c r="I32" i="1" s="1"/>
  <c r="G33" i="1"/>
  <c r="I33" i="1" s="1"/>
  <c r="G34" i="1"/>
  <c r="I34" i="1" s="1"/>
  <c r="G35" i="1"/>
  <c r="I35" i="1" s="1"/>
  <c r="G36" i="1"/>
  <c r="I36" i="1" s="1"/>
  <c r="G37" i="1"/>
  <c r="I37" i="1" s="1"/>
  <c r="G38" i="1"/>
  <c r="I38" i="1" s="1"/>
  <c r="G39" i="1"/>
  <c r="I39" i="1" s="1"/>
  <c r="G40" i="1"/>
  <c r="I40" i="1" s="1"/>
  <c r="G41" i="1"/>
  <c r="I41" i="1" s="1"/>
  <c r="G42" i="1"/>
  <c r="I42" i="1" s="1"/>
  <c r="G43" i="1"/>
  <c r="I43" i="1" s="1"/>
  <c r="G44" i="1"/>
  <c r="I44" i="1" s="1"/>
  <c r="G45" i="1"/>
  <c r="I45" i="1" s="1"/>
  <c r="G46" i="1"/>
  <c r="I46" i="1" s="1"/>
  <c r="G47" i="1"/>
  <c r="I47" i="1" s="1"/>
  <c r="G48" i="1"/>
  <c r="I48" i="1" s="1"/>
  <c r="G49" i="1"/>
  <c r="I49" i="1" s="1"/>
  <c r="G50" i="1"/>
  <c r="I50" i="1" s="1"/>
  <c r="G51" i="1"/>
  <c r="I51" i="1" s="1"/>
  <c r="G52" i="1"/>
  <c r="I52" i="1" s="1"/>
  <c r="G53" i="1"/>
  <c r="I53" i="1" s="1"/>
  <c r="G54" i="1"/>
  <c r="I54" i="1" s="1"/>
  <c r="G9" i="1"/>
  <c r="I9" i="1" s="1"/>
  <c r="G8" i="1"/>
  <c r="I8" i="1" s="1"/>
  <c r="G56" i="1" l="1"/>
  <c r="I56" i="1"/>
  <c r="H56" i="1" l="1"/>
</calcChain>
</file>

<file path=xl/sharedStrings.xml><?xml version="1.0" encoding="utf-8"?>
<sst xmlns="http://schemas.openxmlformats.org/spreadsheetml/2006/main" count="202" uniqueCount="60">
  <si>
    <t>AUSTIN KIDS</t>
  </si>
  <si>
    <t>WHITE</t>
  </si>
  <si>
    <t>PACK ENF 28-35</t>
  </si>
  <si>
    <t>AUSTIN MEN</t>
  </si>
  <si>
    <t>NAVY</t>
  </si>
  <si>
    <t>PACK A 41-46</t>
  </si>
  <si>
    <t>BOSTOW</t>
  </si>
  <si>
    <t>FLINT</t>
  </si>
  <si>
    <t>LINOIS KIDS</t>
  </si>
  <si>
    <t>ORIGAL KIDS</t>
  </si>
  <si>
    <t>OVO JR</t>
  </si>
  <si>
    <t>BLACK/NAVY</t>
  </si>
  <si>
    <t>PACK JUN 36-40</t>
  </si>
  <si>
    <t>Navy/Red</t>
  </si>
  <si>
    <t>OVO KIDS</t>
  </si>
  <si>
    <t>OVO MEN</t>
  </si>
  <si>
    <t>VANNER</t>
  </si>
  <si>
    <t>PACK A' 40 45</t>
  </si>
  <si>
    <t>WRANGLER KIDS</t>
  </si>
  <si>
    <t>E2023</t>
  </si>
  <si>
    <t>PALM</t>
  </si>
  <si>
    <t>WHITE/NAVY</t>
  </si>
  <si>
    <t>BLACK</t>
  </si>
  <si>
    <t>NAVY/RED</t>
  </si>
  <si>
    <t>RED/NAVY</t>
  </si>
  <si>
    <t>36</t>
  </si>
  <si>
    <t>37</t>
  </si>
  <si>
    <t>38</t>
  </si>
  <si>
    <t>39</t>
  </si>
  <si>
    <t>40</t>
  </si>
  <si>
    <t>H2022</t>
  </si>
  <si>
    <t>46</t>
  </si>
  <si>
    <t>2023E</t>
  </si>
  <si>
    <t>28</t>
  </si>
  <si>
    <t>29</t>
  </si>
  <si>
    <t>30</t>
  </si>
  <si>
    <t>31</t>
  </si>
  <si>
    <t>32</t>
  </si>
  <si>
    <t>33</t>
  </si>
  <si>
    <t>34</t>
  </si>
  <si>
    <t>35</t>
  </si>
  <si>
    <t>41</t>
  </si>
  <si>
    <t>42</t>
  </si>
  <si>
    <t>43</t>
  </si>
  <si>
    <t>44</t>
  </si>
  <si>
    <t>45</t>
  </si>
  <si>
    <t>BOXES of 12 Pairs</t>
  </si>
  <si>
    <t xml:space="preserve">TOTAL </t>
  </si>
  <si>
    <t xml:space="preserve">AMERICAN  COLLEGE  SNEAKERS </t>
  </si>
  <si>
    <t>American College Sneakers</t>
  </si>
  <si>
    <t>Image</t>
  </si>
  <si>
    <t>Season</t>
  </si>
  <si>
    <t>Description</t>
  </si>
  <si>
    <t>Colors</t>
  </si>
  <si>
    <t>Pack Sizes</t>
  </si>
  <si>
    <t># of Pairs</t>
  </si>
  <si>
    <t>Size Assortment Men:  1/40 1/41 3/42 3/43 2/44 1/45 1/46</t>
  </si>
  <si>
    <t>Size Assortment Junior:  36/2 37/3 38/3 39/2 40/2</t>
  </si>
  <si>
    <t>Sizes Assortment Cadet:  28/1 29/1 30/1 31/2 32/233/2 34/2 35/1</t>
  </si>
  <si>
    <t xml:space="preserve">Retail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</si>
</sst>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0\ [$€-80C]"/>
  </numFmts>
  <fonts count="16">
    <font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3"/>
      <charset val="134"/>
      <scheme val="minor"/>
    </font>
    <font>
      <b/>
      <sz val="12"/>
      <name val="Times New Roman"/>
      <family val="1"/>
    </font>
    <font>
      <b/>
      <sz val="14"/>
      <name val="Arial"/>
      <family val="2"/>
    </font>
    <font>
      <sz val="14"/>
      <name val="Arial"/>
      <family val="2"/>
    </font>
    <font>
      <sz val="12"/>
      <name val="Arial"/>
      <family val="2"/>
    </font>
    <font>
      <b/>
      <sz val="20"/>
      <color theme="1"/>
      <name val="Arial"/>
      <family val="2"/>
    </font>
    <font>
      <b/>
      <sz val="14"/>
      <name val="Cambria"/>
      <family val="1"/>
      <charset val="162"/>
      <scheme val="major"/>
    </font>
    <font>
      <sz val="14"/>
      <color theme="1"/>
      <name val="Cambria"/>
      <family val="1"/>
      <charset val="162"/>
      <scheme val="major"/>
    </font>
    <font>
      <sz val="14"/>
      <color theme="1"/>
      <name val="Arial"/>
      <family val="2"/>
    </font>
    <font>
      <sz val="12"/>
      <name val="Arial"/>
      <family val="2"/>
      <charset val="162"/>
    </font>
    <font>
      <sz val="12"/>
      <color theme="1"/>
      <name val="Arial"/>
      <family val="2"/>
      <charset val="162"/>
    </font>
    <font>
      <sz val="12"/>
      <color theme="0"/>
      <name val="Arial"/>
      <family val="2"/>
      <charset val="162"/>
    </font>
    <font>
      <b/>
      <sz val="12"/>
      <name val="Arial"/>
      <family val="2"/>
      <charset val="162"/>
    </font>
    <font>
      <b/>
      <sz val="12"/>
      <color theme="1"/>
      <name val="Arial"/>
      <family val="2"/>
      <charset val="162"/>
    </font>
  </fonts>
  <fills count="2">
    <fill>
      <patternFill patternType="none"/>
    </fill>
    <fill>
      <patternFill patternType="gray125"/>
    </fill>
  </fills>
  <borders count="5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2" fillId="0" borderId="0"/>
  </cellStyleXfs>
  <cellXfs count="85">
    <xf numFmtId="0" fontId="0" fillId="0" borderId="0" xfId="0"/>
    <xf numFmtId="0" fontId="3" fillId="0" borderId="0" xfId="0" applyFont="1" applyAlignment="1">
      <alignment horizontal="center" vertical="center" wrapText="1"/>
    </xf>
    <xf numFmtId="0" fontId="4" fillId="0" borderId="0" xfId="0" applyFont="1" applyFill="1" applyAlignment="1">
      <alignment horizontal="center" vertical="center" wrapText="1"/>
    </xf>
    <xf numFmtId="0" fontId="4" fillId="0" borderId="0" xfId="0" applyFont="1" applyFill="1" applyAlignment="1">
      <alignment horizontal="left" vertical="center" wrapText="1"/>
    </xf>
    <xf numFmtId="0" fontId="0" fillId="0" borderId="0" xfId="0" applyAlignment="1">
      <alignment horizontal="left"/>
    </xf>
    <xf numFmtId="0" fontId="3" fillId="0" borderId="0" xfId="0" applyFont="1" applyAlignment="1">
      <alignment horizontal="left" vertical="center" wrapText="1"/>
    </xf>
    <xf numFmtId="0" fontId="5" fillId="0" borderId="0" xfId="0" applyFont="1" applyFill="1" applyAlignment="1">
      <alignment horizontal="left" vertical="center"/>
    </xf>
    <xf numFmtId="0" fontId="5" fillId="0" borderId="0" xfId="0" applyFont="1" applyFill="1" applyAlignment="1">
      <alignment horizontal="left" vertical="center" wrapText="1"/>
    </xf>
    <xf numFmtId="0" fontId="6" fillId="0" borderId="0" xfId="0" applyFont="1" applyFill="1" applyAlignment="1">
      <alignment horizontal="left" vertical="center"/>
    </xf>
    <xf numFmtId="164" fontId="4" fillId="0" borderId="0" xfId="0" applyNumberFormat="1" applyFont="1" applyFill="1" applyAlignment="1">
      <alignment horizontal="center" vertical="center" wrapText="1"/>
    </xf>
    <xf numFmtId="3" fontId="7" fillId="0" borderId="0" xfId="0" applyNumberFormat="1" applyFont="1" applyFill="1" applyAlignment="1">
      <alignment horizontal="left" vertical="center" wrapText="1"/>
    </xf>
    <xf numFmtId="3" fontId="7" fillId="0" borderId="0" xfId="0" applyNumberFormat="1" applyFont="1" applyFill="1" applyAlignment="1">
      <alignment horizontal="center" vertical="center" wrapText="1"/>
    </xf>
    <xf numFmtId="0" fontId="8" fillId="0" borderId="0" xfId="0" applyFont="1" applyFill="1" applyAlignment="1">
      <alignment horizontal="left" vertical="center" wrapText="1"/>
    </xf>
    <xf numFmtId="0" fontId="8" fillId="0" borderId="0" xfId="0" applyFont="1" applyFill="1" applyAlignment="1">
      <alignment horizontal="left" vertical="center"/>
    </xf>
    <xf numFmtId="0" fontId="9" fillId="0" borderId="0" xfId="0" applyFont="1" applyFill="1"/>
    <xf numFmtId="0" fontId="9" fillId="0" borderId="0" xfId="0" applyFont="1" applyFill="1" applyAlignment="1">
      <alignment horizontal="center" vertical="center" wrapText="1"/>
    </xf>
    <xf numFmtId="0" fontId="10" fillId="0" borderId="0" xfId="0" applyFont="1" applyFill="1" applyAlignment="1">
      <alignment horizontal="center" vertical="center" wrapText="1"/>
    </xf>
    <xf numFmtId="0" fontId="11" fillId="0" borderId="5" xfId="0" applyFont="1" applyFill="1" applyBorder="1" applyAlignment="1">
      <alignment horizontal="center" vertical="center" wrapText="1"/>
    </xf>
    <xf numFmtId="0" fontId="11" fillId="0" borderId="6" xfId="0" applyFont="1" applyFill="1" applyBorder="1" applyAlignment="1">
      <alignment horizontal="center" vertical="center" wrapText="1"/>
    </xf>
    <xf numFmtId="0" fontId="11" fillId="0" borderId="8" xfId="0" applyFont="1" applyFill="1" applyBorder="1" applyAlignment="1">
      <alignment horizontal="center" vertical="center" wrapText="1"/>
    </xf>
    <xf numFmtId="3" fontId="12" fillId="0" borderId="4" xfId="0" applyNumberFormat="1" applyFont="1" applyFill="1" applyBorder="1" applyAlignment="1">
      <alignment horizontal="center" vertical="center" wrapText="1"/>
    </xf>
    <xf numFmtId="164" fontId="11" fillId="0" borderId="5" xfId="0" applyNumberFormat="1" applyFont="1" applyFill="1" applyBorder="1" applyAlignment="1">
      <alignment horizontal="center" vertical="center" wrapText="1"/>
    </xf>
    <xf numFmtId="164" fontId="11" fillId="0" borderId="7" xfId="0" applyNumberFormat="1" applyFont="1" applyFill="1" applyBorder="1" applyAlignment="1">
      <alignment horizontal="center" vertical="center" wrapText="1"/>
    </xf>
    <xf numFmtId="0" fontId="11" fillId="0" borderId="15" xfId="0" applyFont="1" applyFill="1" applyBorder="1" applyAlignment="1">
      <alignment horizontal="center" vertical="center" wrapText="1"/>
    </xf>
    <xf numFmtId="0" fontId="11" fillId="0" borderId="16" xfId="0" applyFont="1" applyFill="1" applyBorder="1" applyAlignment="1">
      <alignment horizontal="center" vertical="center" wrapText="1"/>
    </xf>
    <xf numFmtId="3" fontId="12" fillId="0" borderId="9" xfId="0" applyNumberFormat="1" applyFont="1" applyFill="1" applyBorder="1" applyAlignment="1">
      <alignment horizontal="center" vertical="center" wrapText="1"/>
    </xf>
    <xf numFmtId="164" fontId="11" fillId="0" borderId="17" xfId="0" applyNumberFormat="1" applyFont="1" applyFill="1" applyBorder="1" applyAlignment="1">
      <alignment horizontal="center" vertical="center" wrapText="1"/>
    </xf>
    <xf numFmtId="164" fontId="11" fillId="0" borderId="18" xfId="0" applyNumberFormat="1" applyFont="1" applyFill="1" applyBorder="1" applyAlignment="1">
      <alignment horizontal="center" vertical="center" wrapText="1"/>
    </xf>
    <xf numFmtId="0" fontId="11" fillId="0" borderId="24" xfId="0" applyFont="1" applyFill="1" applyBorder="1" applyAlignment="1">
      <alignment horizontal="center" vertical="center" wrapText="1"/>
    </xf>
    <xf numFmtId="0" fontId="11" fillId="0" borderId="42" xfId="0" applyFont="1" applyFill="1" applyBorder="1" applyAlignment="1">
      <alignment horizontal="center" vertical="center" wrapText="1"/>
    </xf>
    <xf numFmtId="3" fontId="12" fillId="0" borderId="31" xfId="0" applyNumberFormat="1" applyFont="1" applyFill="1" applyBorder="1" applyAlignment="1">
      <alignment horizontal="center" vertical="center" wrapText="1"/>
    </xf>
    <xf numFmtId="164" fontId="11" fillId="0" borderId="23" xfId="0" applyNumberFormat="1" applyFont="1" applyFill="1" applyBorder="1" applyAlignment="1">
      <alignment horizontal="center" vertical="center" wrapText="1"/>
    </xf>
    <xf numFmtId="164" fontId="11" fillId="0" borderId="25" xfId="0" applyNumberFormat="1" applyFont="1" applyFill="1" applyBorder="1" applyAlignment="1">
      <alignment horizontal="center" vertical="center" wrapText="1"/>
    </xf>
    <xf numFmtId="49" fontId="11" fillId="0" borderId="1" xfId="0" applyNumberFormat="1" applyFont="1" applyFill="1" applyBorder="1" applyAlignment="1">
      <alignment horizontal="center" vertical="center" wrapText="1"/>
    </xf>
    <xf numFmtId="37" fontId="11" fillId="0" borderId="43" xfId="0" applyNumberFormat="1" applyFont="1" applyFill="1" applyBorder="1" applyAlignment="1">
      <alignment horizontal="center" vertical="center" wrapText="1"/>
    </xf>
    <xf numFmtId="3" fontId="12" fillId="0" borderId="32" xfId="0" applyNumberFormat="1" applyFont="1" applyFill="1" applyBorder="1" applyAlignment="1">
      <alignment horizontal="center" vertical="center" wrapText="1"/>
    </xf>
    <xf numFmtId="164" fontId="11" fillId="0" borderId="26" xfId="0" applyNumberFormat="1" applyFont="1" applyFill="1" applyBorder="1" applyAlignment="1">
      <alignment horizontal="center" vertical="center" wrapText="1"/>
    </xf>
    <xf numFmtId="164" fontId="11" fillId="0" borderId="27" xfId="0" applyNumberFormat="1" applyFont="1" applyFill="1" applyBorder="1" applyAlignment="1">
      <alignment horizontal="center" vertical="center" wrapText="1"/>
    </xf>
    <xf numFmtId="49" fontId="11" fillId="0" borderId="29" xfId="0" applyNumberFormat="1" applyFont="1" applyFill="1" applyBorder="1" applyAlignment="1">
      <alignment horizontal="center" vertical="center" wrapText="1"/>
    </xf>
    <xf numFmtId="37" fontId="11" fillId="0" borderId="44" xfId="0" applyNumberFormat="1" applyFont="1" applyFill="1" applyBorder="1" applyAlignment="1">
      <alignment horizontal="center" vertical="center" wrapText="1"/>
    </xf>
    <xf numFmtId="3" fontId="12" fillId="0" borderId="33" xfId="0" applyNumberFormat="1" applyFont="1" applyFill="1" applyBorder="1" applyAlignment="1">
      <alignment horizontal="center" vertical="center" wrapText="1"/>
    </xf>
    <xf numFmtId="164" fontId="11" fillId="0" borderId="28" xfId="0" applyNumberFormat="1" applyFont="1" applyFill="1" applyBorder="1" applyAlignment="1">
      <alignment horizontal="center" vertical="center" wrapText="1"/>
    </xf>
    <xf numFmtId="164" fontId="11" fillId="0" borderId="30" xfId="0" applyNumberFormat="1" applyFont="1" applyFill="1" applyBorder="1" applyAlignment="1">
      <alignment horizontal="center" vertical="center" wrapText="1"/>
    </xf>
    <xf numFmtId="0" fontId="11" fillId="0" borderId="3" xfId="0" applyFont="1" applyFill="1" applyBorder="1" applyAlignment="1">
      <alignment horizontal="center" vertical="center" wrapText="1"/>
    </xf>
    <xf numFmtId="0" fontId="11" fillId="0" borderId="37" xfId="0" applyFont="1" applyFill="1" applyBorder="1" applyAlignment="1">
      <alignment horizontal="center" vertical="center" wrapText="1"/>
    </xf>
    <xf numFmtId="3" fontId="12" fillId="0" borderId="10" xfId="0" applyNumberFormat="1" applyFont="1" applyFill="1" applyBorder="1" applyAlignment="1">
      <alignment horizontal="center" vertical="center" wrapText="1"/>
    </xf>
    <xf numFmtId="164" fontId="11" fillId="0" borderId="38" xfId="0" applyNumberFormat="1" applyFont="1" applyFill="1" applyBorder="1" applyAlignment="1">
      <alignment horizontal="center" vertical="center" wrapText="1"/>
    </xf>
    <xf numFmtId="164" fontId="11" fillId="0" borderId="39" xfId="0" applyNumberFormat="1" applyFont="1" applyFill="1" applyBorder="1" applyAlignment="1">
      <alignment horizontal="center" vertical="center" wrapText="1"/>
    </xf>
    <xf numFmtId="49" fontId="11" fillId="0" borderId="2" xfId="0" applyNumberFormat="1" applyFont="1" applyFill="1" applyBorder="1" applyAlignment="1">
      <alignment horizontal="center" vertical="center" wrapText="1"/>
    </xf>
    <xf numFmtId="37" fontId="11" fillId="0" borderId="45" xfId="0" applyNumberFormat="1" applyFont="1" applyFill="1" applyBorder="1" applyAlignment="1">
      <alignment horizontal="center" vertical="center" wrapText="1"/>
    </xf>
    <xf numFmtId="3" fontId="12" fillId="0" borderId="46" xfId="0" applyNumberFormat="1" applyFont="1" applyFill="1" applyBorder="1" applyAlignment="1">
      <alignment horizontal="center" vertical="center" wrapText="1"/>
    </xf>
    <xf numFmtId="164" fontId="11" fillId="0" borderId="40" xfId="0" applyNumberFormat="1" applyFont="1" applyFill="1" applyBorder="1" applyAlignment="1">
      <alignment horizontal="center" vertical="center" wrapText="1"/>
    </xf>
    <xf numFmtId="164" fontId="11" fillId="0" borderId="41" xfId="0" applyNumberFormat="1" applyFont="1" applyFill="1" applyBorder="1" applyAlignment="1">
      <alignment horizontal="center" vertical="center" wrapText="1"/>
    </xf>
    <xf numFmtId="0" fontId="11" fillId="0" borderId="19" xfId="0" applyFont="1" applyFill="1" applyBorder="1" applyAlignment="1">
      <alignment horizontal="center" vertical="center" wrapText="1"/>
    </xf>
    <xf numFmtId="0" fontId="11" fillId="0" borderId="20" xfId="0" applyFont="1" applyFill="1" applyBorder="1" applyAlignment="1">
      <alignment horizontal="center" vertical="center" wrapText="1"/>
    </xf>
    <xf numFmtId="3" fontId="12" fillId="0" borderId="11" xfId="0" applyNumberFormat="1" applyFont="1" applyFill="1" applyBorder="1" applyAlignment="1">
      <alignment horizontal="center" vertical="center" wrapText="1"/>
    </xf>
    <xf numFmtId="164" fontId="11" fillId="0" borderId="21" xfId="0" applyNumberFormat="1" applyFont="1" applyFill="1" applyBorder="1" applyAlignment="1">
      <alignment horizontal="center" vertical="center" wrapText="1"/>
    </xf>
    <xf numFmtId="164" fontId="11" fillId="0" borderId="22" xfId="0" applyNumberFormat="1" applyFont="1" applyFill="1" applyBorder="1" applyAlignment="1">
      <alignment horizontal="center" vertical="center" wrapText="1"/>
    </xf>
    <xf numFmtId="0" fontId="11" fillId="0" borderId="0" xfId="0" applyFont="1" applyFill="1" applyAlignment="1">
      <alignment horizontal="center" vertical="center" wrapText="1"/>
    </xf>
    <xf numFmtId="3" fontId="12" fillId="0" borderId="0" xfId="0" applyNumberFormat="1" applyFont="1" applyFill="1" applyAlignment="1">
      <alignment horizontal="center" vertical="center" wrapText="1"/>
    </xf>
    <xf numFmtId="164" fontId="11" fillId="0" borderId="0" xfId="0" applyNumberFormat="1" applyFont="1" applyFill="1" applyAlignment="1">
      <alignment horizontal="center" vertical="center" wrapText="1"/>
    </xf>
    <xf numFmtId="164" fontId="13" fillId="0" borderId="4" xfId="0" applyNumberFormat="1" applyFont="1" applyFill="1" applyBorder="1" applyAlignment="1">
      <alignment horizontal="center" vertical="center" wrapText="1"/>
    </xf>
    <xf numFmtId="0" fontId="14" fillId="0" borderId="5" xfId="0" applyFont="1" applyFill="1" applyBorder="1" applyAlignment="1">
      <alignment horizontal="center" vertical="center" wrapText="1"/>
    </xf>
    <xf numFmtId="0" fontId="14" fillId="0" borderId="6" xfId="0" applyFont="1" applyFill="1" applyBorder="1" applyAlignment="1">
      <alignment horizontal="center" vertical="center" wrapText="1"/>
    </xf>
    <xf numFmtId="0" fontId="14" fillId="0" borderId="8" xfId="0" applyFont="1" applyFill="1" applyBorder="1" applyAlignment="1">
      <alignment horizontal="center" vertical="center" wrapText="1"/>
    </xf>
    <xf numFmtId="3" fontId="15" fillId="0" borderId="4" xfId="0" applyNumberFormat="1" applyFont="1" applyFill="1" applyBorder="1" applyAlignment="1">
      <alignment horizontal="center" vertical="center" wrapText="1"/>
    </xf>
    <xf numFmtId="164" fontId="14" fillId="0" borderId="5" xfId="0" applyNumberFormat="1" applyFont="1" applyFill="1" applyBorder="1" applyAlignment="1">
      <alignment horizontal="center" vertical="center"/>
    </xf>
    <xf numFmtId="164" fontId="14" fillId="0" borderId="7" xfId="0" applyNumberFormat="1" applyFont="1" applyFill="1" applyBorder="1" applyAlignment="1">
      <alignment horizontal="center" vertical="center" wrapText="1"/>
    </xf>
    <xf numFmtId="0" fontId="11" fillId="0" borderId="24" xfId="0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/>
    </xf>
    <xf numFmtId="0" fontId="11" fillId="0" borderId="2" xfId="0" applyFont="1" applyFill="1" applyBorder="1" applyAlignment="1">
      <alignment horizontal="center" vertical="center" wrapText="1"/>
    </xf>
    <xf numFmtId="0" fontId="11" fillId="0" borderId="23" xfId="0" applyFont="1" applyFill="1" applyBorder="1" applyAlignment="1">
      <alignment horizontal="center" vertical="center" wrapText="1"/>
    </xf>
    <xf numFmtId="0" fontId="11" fillId="0" borderId="26" xfId="0" applyFont="1" applyFill="1" applyBorder="1" applyAlignment="1">
      <alignment horizontal="center" vertical="center" wrapText="1"/>
    </xf>
    <xf numFmtId="0" fontId="11" fillId="0" borderId="28" xfId="0" applyFont="1" applyFill="1" applyBorder="1" applyAlignment="1">
      <alignment horizontal="center" vertical="center" wrapText="1"/>
    </xf>
    <xf numFmtId="0" fontId="11" fillId="0" borderId="29" xfId="0" applyFont="1" applyFill="1" applyBorder="1" applyAlignment="1">
      <alignment horizontal="center" vertical="center" wrapText="1"/>
    </xf>
    <xf numFmtId="0" fontId="13" fillId="0" borderId="47" xfId="0" applyFont="1" applyFill="1" applyBorder="1" applyAlignment="1">
      <alignment horizontal="center" vertical="center" wrapText="1"/>
    </xf>
    <xf numFmtId="0" fontId="13" fillId="0" borderId="48" xfId="0" applyFont="1" applyFill="1" applyBorder="1" applyAlignment="1">
      <alignment horizontal="center" vertical="center" wrapText="1"/>
    </xf>
    <xf numFmtId="0" fontId="13" fillId="0" borderId="49" xfId="0" applyFont="1" applyFill="1" applyBorder="1" applyAlignment="1">
      <alignment horizontal="center" vertical="center" wrapText="1"/>
    </xf>
    <xf numFmtId="0" fontId="11" fillId="0" borderId="40" xfId="0" applyFont="1" applyFill="1" applyBorder="1" applyAlignment="1">
      <alignment horizontal="center" vertical="center" wrapText="1"/>
    </xf>
    <xf numFmtId="0" fontId="11" fillId="0" borderId="12" xfId="0" applyFont="1" applyFill="1" applyBorder="1" applyAlignment="1">
      <alignment horizontal="center" vertical="center" wrapText="1"/>
    </xf>
    <xf numFmtId="0" fontId="11" fillId="0" borderId="13" xfId="0" applyFont="1" applyFill="1" applyBorder="1" applyAlignment="1">
      <alignment horizontal="center" vertical="center" wrapText="1"/>
    </xf>
    <xf numFmtId="0" fontId="11" fillId="0" borderId="14" xfId="0" applyFont="1" applyFill="1" applyBorder="1" applyAlignment="1">
      <alignment horizontal="center" vertical="center" wrapText="1"/>
    </xf>
    <xf numFmtId="0" fontId="11" fillId="0" borderId="34" xfId="0" applyFont="1" applyFill="1" applyBorder="1" applyAlignment="1">
      <alignment horizontal="center" vertical="center" wrapText="1"/>
    </xf>
    <xf numFmtId="0" fontId="11" fillId="0" borderId="35" xfId="0" applyFont="1" applyFill="1" applyBorder="1" applyAlignment="1">
      <alignment horizontal="center" vertical="center" wrapText="1"/>
    </xf>
    <xf numFmtId="0" fontId="11" fillId="0" borderId="36" xfId="0" applyFont="1" applyFill="1" applyBorder="1" applyAlignment="1">
      <alignment horizontal="center" vertical="center" wrapText="1"/>
    </xf>
  </cellXfs>
  <cellStyles count="3">
    <cellStyle name="Normal" xfId="0" builtinId="0"/>
    <cellStyle name="Normal 2" xfId="2"/>
    <cellStyle name="Normal 3" xfId="1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ADD8E6"/>
      <rgbColor rgb="00D3D3D3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png"/><Relationship Id="rId18" Type="http://schemas.openxmlformats.org/officeDocument/2006/relationships/image" Target="../media/image18.jpe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7" Type="http://schemas.openxmlformats.org/officeDocument/2006/relationships/image" Target="../media/image7.jpe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pn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png"/><Relationship Id="rId5" Type="http://schemas.openxmlformats.org/officeDocument/2006/relationships/image" Target="../media/image5.jpe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19" Type="http://schemas.openxmlformats.org/officeDocument/2006/relationships/image" Target="../media/image19.jpeg"/><Relationship Id="rId4" Type="http://schemas.openxmlformats.org/officeDocument/2006/relationships/image" Target="../media/image4.jpe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7</xdr:row>
      <xdr:rowOff>65787</xdr:rowOff>
    </xdr:from>
    <xdr:to>
      <xdr:col>0</xdr:col>
      <xdr:colOff>1885950</xdr:colOff>
      <xdr:row>7</xdr:row>
      <xdr:rowOff>1038224</xdr:rowOff>
    </xdr:to>
    <xdr:pic>
      <xdr:nvPicPr>
        <xdr:cNvPr id="2" name="Image 32">
          <a:extLst>
            <a:ext uri="{FF2B5EF4-FFF2-40B4-BE49-F238E27FC236}">
              <a16:creationId xmlns="" xmlns:a16="http://schemas.microsoft.com/office/drawing/2014/main" id="{DC07D25C-3B5D-43D0-9447-A2A9F80389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081" b="19386"/>
        <a:stretch>
          <a:fillRect/>
        </a:stretch>
      </xdr:blipFill>
      <xdr:spPr bwMode="auto">
        <a:xfrm>
          <a:off x="9296400" y="799212"/>
          <a:ext cx="1819275" cy="9724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</xdr:colOff>
      <xdr:row>9</xdr:row>
      <xdr:rowOff>38100</xdr:rowOff>
    </xdr:from>
    <xdr:to>
      <xdr:col>0</xdr:col>
      <xdr:colOff>1905000</xdr:colOff>
      <xdr:row>9</xdr:row>
      <xdr:rowOff>1114425</xdr:rowOff>
    </xdr:to>
    <xdr:pic>
      <xdr:nvPicPr>
        <xdr:cNvPr id="3" name="Image 32">
          <a:extLst>
            <a:ext uri="{FF2B5EF4-FFF2-40B4-BE49-F238E27FC236}">
              <a16:creationId xmlns="" xmlns:a16="http://schemas.microsoft.com/office/drawing/2014/main" id="{89075286-9D83-4F66-B33B-000E36D1EA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081" b="19386"/>
        <a:stretch>
          <a:fillRect/>
        </a:stretch>
      </xdr:blipFill>
      <xdr:spPr bwMode="auto">
        <a:xfrm>
          <a:off x="9277350" y="3114675"/>
          <a:ext cx="1866900" cy="1076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66675</xdr:colOff>
      <xdr:row>8</xdr:row>
      <xdr:rowOff>66675</xdr:rowOff>
    </xdr:from>
    <xdr:to>
      <xdr:col>0</xdr:col>
      <xdr:colOff>1847850</xdr:colOff>
      <xdr:row>8</xdr:row>
      <xdr:rowOff>1087755</xdr:rowOff>
    </xdr:to>
    <xdr:pic>
      <xdr:nvPicPr>
        <xdr:cNvPr id="4" name="Image 3">
          <a:extLst>
            <a:ext uri="{FF2B5EF4-FFF2-40B4-BE49-F238E27FC236}">
              <a16:creationId xmlns="" xmlns:a16="http://schemas.microsoft.com/office/drawing/2014/main" id="{F30A1567-4E36-43F7-A469-4213279A74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9305925" y="1971675"/>
          <a:ext cx="1781175" cy="1021080"/>
        </a:xfrm>
        <a:prstGeom prst="rect">
          <a:avLst/>
        </a:prstGeom>
      </xdr:spPr>
    </xdr:pic>
    <xdr:clientData/>
  </xdr:twoCellAnchor>
  <xdr:twoCellAnchor>
    <xdr:from>
      <xdr:col>0</xdr:col>
      <xdr:colOff>28575</xdr:colOff>
      <xdr:row>10</xdr:row>
      <xdr:rowOff>180975</xdr:rowOff>
    </xdr:from>
    <xdr:to>
      <xdr:col>0</xdr:col>
      <xdr:colOff>1838325</xdr:colOff>
      <xdr:row>10</xdr:row>
      <xdr:rowOff>895350</xdr:rowOff>
    </xdr:to>
    <xdr:pic>
      <xdr:nvPicPr>
        <xdr:cNvPr id="5" name="Image 4">
          <a:extLst>
            <a:ext uri="{FF2B5EF4-FFF2-40B4-BE49-F238E27FC236}">
              <a16:creationId xmlns="" xmlns:a16="http://schemas.microsoft.com/office/drawing/2014/main" id="{30F69BE0-62C8-45A6-94DB-63989F6CA5A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873" t="49918" r="20588" b="11604"/>
        <a:stretch/>
      </xdr:blipFill>
      <xdr:spPr>
        <a:xfrm>
          <a:off x="9267825" y="4429125"/>
          <a:ext cx="1809750" cy="714375"/>
        </a:xfrm>
        <a:prstGeom prst="rect">
          <a:avLst/>
        </a:prstGeom>
      </xdr:spPr>
    </xdr:pic>
    <xdr:clientData/>
  </xdr:twoCellAnchor>
  <xdr:twoCellAnchor>
    <xdr:from>
      <xdr:col>0</xdr:col>
      <xdr:colOff>38100</xdr:colOff>
      <xdr:row>11</xdr:row>
      <xdr:rowOff>142875</xdr:rowOff>
    </xdr:from>
    <xdr:to>
      <xdr:col>0</xdr:col>
      <xdr:colOff>1876425</xdr:colOff>
      <xdr:row>11</xdr:row>
      <xdr:rowOff>838200</xdr:rowOff>
    </xdr:to>
    <xdr:pic>
      <xdr:nvPicPr>
        <xdr:cNvPr id="6" name="Image 5">
          <a:extLst>
            <a:ext uri="{FF2B5EF4-FFF2-40B4-BE49-F238E27FC236}">
              <a16:creationId xmlns="" xmlns:a16="http://schemas.microsoft.com/office/drawing/2014/main" id="{69E924C4-429E-4676-89D6-3D0864F74DB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3080" b="31356"/>
        <a:stretch/>
      </xdr:blipFill>
      <xdr:spPr>
        <a:xfrm>
          <a:off x="9277350" y="5562600"/>
          <a:ext cx="1838325" cy="695325"/>
        </a:xfrm>
        <a:prstGeom prst="rect">
          <a:avLst/>
        </a:prstGeom>
      </xdr:spPr>
    </xdr:pic>
    <xdr:clientData/>
  </xdr:twoCellAnchor>
  <xdr:twoCellAnchor>
    <xdr:from>
      <xdr:col>0</xdr:col>
      <xdr:colOff>57150</xdr:colOff>
      <xdr:row>12</xdr:row>
      <xdr:rowOff>114300</xdr:rowOff>
    </xdr:from>
    <xdr:to>
      <xdr:col>0</xdr:col>
      <xdr:colOff>1847850</xdr:colOff>
      <xdr:row>12</xdr:row>
      <xdr:rowOff>942976</xdr:rowOff>
    </xdr:to>
    <xdr:pic>
      <xdr:nvPicPr>
        <xdr:cNvPr id="7" name="Image 6">
          <a:extLst>
            <a:ext uri="{FF2B5EF4-FFF2-40B4-BE49-F238E27FC236}">
              <a16:creationId xmlns="" xmlns:a16="http://schemas.microsoft.com/office/drawing/2014/main" id="{CE38E847-D07C-46C8-A828-7F4D2DA6E8F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853" t="50606" r="19607" b="9188"/>
        <a:stretch/>
      </xdr:blipFill>
      <xdr:spPr>
        <a:xfrm>
          <a:off x="10410825" y="6705600"/>
          <a:ext cx="1790700" cy="828676"/>
        </a:xfrm>
        <a:prstGeom prst="rect">
          <a:avLst/>
        </a:prstGeom>
      </xdr:spPr>
    </xdr:pic>
    <xdr:clientData/>
  </xdr:twoCellAnchor>
  <xdr:twoCellAnchor>
    <xdr:from>
      <xdr:col>0</xdr:col>
      <xdr:colOff>114300</xdr:colOff>
      <xdr:row>14</xdr:row>
      <xdr:rowOff>152400</xdr:rowOff>
    </xdr:from>
    <xdr:to>
      <xdr:col>0</xdr:col>
      <xdr:colOff>1733550</xdr:colOff>
      <xdr:row>14</xdr:row>
      <xdr:rowOff>964878</xdr:rowOff>
    </xdr:to>
    <xdr:pic>
      <xdr:nvPicPr>
        <xdr:cNvPr id="8" name="Image 7">
          <a:extLst>
            <a:ext uri="{FF2B5EF4-FFF2-40B4-BE49-F238E27FC236}">
              <a16:creationId xmlns="" xmlns:a16="http://schemas.microsoft.com/office/drawing/2014/main" id="{4919FCF7-CD17-4887-A37F-25CFD9607A8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4918" b="23828"/>
        <a:stretch/>
      </xdr:blipFill>
      <xdr:spPr>
        <a:xfrm>
          <a:off x="9353550" y="7915275"/>
          <a:ext cx="1619250" cy="812478"/>
        </a:xfrm>
        <a:prstGeom prst="rect">
          <a:avLst/>
        </a:prstGeom>
      </xdr:spPr>
    </xdr:pic>
    <xdr:clientData/>
  </xdr:twoCellAnchor>
  <xdr:oneCellAnchor>
    <xdr:from>
      <xdr:col>0</xdr:col>
      <xdr:colOff>142875</xdr:colOff>
      <xdr:row>15</xdr:row>
      <xdr:rowOff>104775</xdr:rowOff>
    </xdr:from>
    <xdr:ext cx="1657350" cy="903447"/>
    <xdr:pic>
      <xdr:nvPicPr>
        <xdr:cNvPr id="9" name="Image 8">
          <a:extLst>
            <a:ext uri="{FF2B5EF4-FFF2-40B4-BE49-F238E27FC236}">
              <a16:creationId xmlns="" xmlns:a16="http://schemas.microsoft.com/office/drawing/2014/main" id="{05B8425F-7B7A-49C6-B729-F490158401C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5735" b="24265"/>
        <a:stretch/>
      </xdr:blipFill>
      <xdr:spPr>
        <a:xfrm>
          <a:off x="9382125" y="9039225"/>
          <a:ext cx="1657350" cy="903447"/>
        </a:xfrm>
        <a:prstGeom prst="rect">
          <a:avLst/>
        </a:prstGeom>
      </xdr:spPr>
    </xdr:pic>
    <xdr:clientData/>
  </xdr:oneCellAnchor>
  <xdr:twoCellAnchor>
    <xdr:from>
      <xdr:col>0</xdr:col>
      <xdr:colOff>66675</xdr:colOff>
      <xdr:row>16</xdr:row>
      <xdr:rowOff>66675</xdr:rowOff>
    </xdr:from>
    <xdr:to>
      <xdr:col>0</xdr:col>
      <xdr:colOff>1819275</xdr:colOff>
      <xdr:row>16</xdr:row>
      <xdr:rowOff>956310</xdr:rowOff>
    </xdr:to>
    <xdr:pic>
      <xdr:nvPicPr>
        <xdr:cNvPr id="10" name="Image 9">
          <a:extLst>
            <a:ext uri="{FF2B5EF4-FFF2-40B4-BE49-F238E27FC236}">
              <a16:creationId xmlns="" xmlns:a16="http://schemas.microsoft.com/office/drawing/2014/main" id="{4339D604-8696-4E07-8D22-FF4CAD3792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/>
        <a:srcRect t="24977" b="25917"/>
        <a:stretch/>
      </xdr:blipFill>
      <xdr:spPr>
        <a:xfrm>
          <a:off x="9305925" y="10172700"/>
          <a:ext cx="1752600" cy="889635"/>
        </a:xfrm>
        <a:prstGeom prst="rect">
          <a:avLst/>
        </a:prstGeom>
      </xdr:spPr>
    </xdr:pic>
    <xdr:clientData/>
  </xdr:twoCellAnchor>
  <xdr:twoCellAnchor>
    <xdr:from>
      <xdr:col>0</xdr:col>
      <xdr:colOff>152400</xdr:colOff>
      <xdr:row>17</xdr:row>
      <xdr:rowOff>95250</xdr:rowOff>
    </xdr:from>
    <xdr:to>
      <xdr:col>0</xdr:col>
      <xdr:colOff>1781176</xdr:colOff>
      <xdr:row>17</xdr:row>
      <xdr:rowOff>910289</xdr:rowOff>
    </xdr:to>
    <xdr:pic>
      <xdr:nvPicPr>
        <xdr:cNvPr id="11" name="Image 10">
          <a:extLst>
            <a:ext uri="{FF2B5EF4-FFF2-40B4-BE49-F238E27FC236}">
              <a16:creationId xmlns="" xmlns:a16="http://schemas.microsoft.com/office/drawing/2014/main" id="{13276D74-4CEE-4A30-BEDA-144B0DDC39B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/>
        <a:srcRect t="24977" b="26763"/>
        <a:stretch/>
      </xdr:blipFill>
      <xdr:spPr>
        <a:xfrm>
          <a:off x="9391650" y="11372850"/>
          <a:ext cx="1628776" cy="815039"/>
        </a:xfrm>
        <a:prstGeom prst="rect">
          <a:avLst/>
        </a:prstGeom>
      </xdr:spPr>
    </xdr:pic>
    <xdr:clientData/>
  </xdr:twoCellAnchor>
  <xdr:twoCellAnchor editAs="oneCell">
    <xdr:from>
      <xdr:col>0</xdr:col>
      <xdr:colOff>38099</xdr:colOff>
      <xdr:row>18</xdr:row>
      <xdr:rowOff>142875</xdr:rowOff>
    </xdr:from>
    <xdr:to>
      <xdr:col>0</xdr:col>
      <xdr:colOff>1841499</xdr:colOff>
      <xdr:row>18</xdr:row>
      <xdr:rowOff>1012032</xdr:rowOff>
    </xdr:to>
    <xdr:pic>
      <xdr:nvPicPr>
        <xdr:cNvPr id="12" name="Image 11">
          <a:extLst>
            <a:ext uri="{FF2B5EF4-FFF2-40B4-BE49-F238E27FC236}">
              <a16:creationId xmlns="" xmlns:a16="http://schemas.microsoft.com/office/drawing/2014/main" id="{82ACDE60-A13F-4798-8D0C-802B182674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9277349" y="12592050"/>
          <a:ext cx="1800225" cy="869157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20</xdr:row>
      <xdr:rowOff>228600</xdr:rowOff>
    </xdr:from>
    <xdr:to>
      <xdr:col>0</xdr:col>
      <xdr:colOff>1809750</xdr:colOff>
      <xdr:row>22</xdr:row>
      <xdr:rowOff>289499</xdr:rowOff>
    </xdr:to>
    <xdr:pic>
      <xdr:nvPicPr>
        <xdr:cNvPr id="13" name="Image 12">
          <a:extLst>
            <a:ext uri="{FF2B5EF4-FFF2-40B4-BE49-F238E27FC236}">
              <a16:creationId xmlns="" xmlns:a16="http://schemas.microsoft.com/office/drawing/2014/main" id="{45E84870-4903-4066-8490-86AE5DC3D1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219075" y="15268575"/>
          <a:ext cx="1743075" cy="803849"/>
        </a:xfrm>
        <a:prstGeom prst="rect">
          <a:avLst/>
        </a:prstGeom>
      </xdr:spPr>
    </xdr:pic>
    <xdr:clientData/>
  </xdr:twoCellAnchor>
  <xdr:twoCellAnchor editAs="oneCell">
    <xdr:from>
      <xdr:col>0</xdr:col>
      <xdr:colOff>66674</xdr:colOff>
      <xdr:row>28</xdr:row>
      <xdr:rowOff>104775</xdr:rowOff>
    </xdr:from>
    <xdr:to>
      <xdr:col>0</xdr:col>
      <xdr:colOff>1828799</xdr:colOff>
      <xdr:row>31</xdr:row>
      <xdr:rowOff>115887</xdr:rowOff>
    </xdr:to>
    <xdr:pic>
      <xdr:nvPicPr>
        <xdr:cNvPr id="15" name="Image 14">
          <a:extLst>
            <a:ext uri="{FF2B5EF4-FFF2-40B4-BE49-F238E27FC236}">
              <a16:creationId xmlns="" xmlns:a16="http://schemas.microsoft.com/office/drawing/2014/main" id="{9CA07054-6A63-4F88-BCD9-9582DC771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219074" y="18783300"/>
          <a:ext cx="1762125" cy="925512"/>
        </a:xfrm>
        <a:prstGeom prst="rect">
          <a:avLst/>
        </a:prstGeom>
      </xdr:spPr>
    </xdr:pic>
    <xdr:clientData/>
  </xdr:twoCellAnchor>
  <xdr:twoCellAnchor editAs="oneCell">
    <xdr:from>
      <xdr:col>0</xdr:col>
      <xdr:colOff>152399</xdr:colOff>
      <xdr:row>36</xdr:row>
      <xdr:rowOff>171450</xdr:rowOff>
    </xdr:from>
    <xdr:to>
      <xdr:col>0</xdr:col>
      <xdr:colOff>1841499</xdr:colOff>
      <xdr:row>39</xdr:row>
      <xdr:rowOff>130672</xdr:rowOff>
    </xdr:to>
    <xdr:pic>
      <xdr:nvPicPr>
        <xdr:cNvPr id="16" name="Image 15">
          <a:extLst>
            <a:ext uri="{FF2B5EF4-FFF2-40B4-BE49-F238E27FC236}">
              <a16:creationId xmlns="" xmlns:a16="http://schemas.microsoft.com/office/drawing/2014/main" id="{DFA32BAF-7970-4BF1-B67E-6F4E6413E4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304799" y="21307425"/>
          <a:ext cx="1689100" cy="930772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114300</xdr:colOff>
      <xdr:row>44</xdr:row>
      <xdr:rowOff>47625</xdr:rowOff>
    </xdr:from>
    <xdr:to>
      <xdr:col>0</xdr:col>
      <xdr:colOff>1816100</xdr:colOff>
      <xdr:row>46</xdr:row>
      <xdr:rowOff>196850</xdr:rowOff>
    </xdr:to>
    <xdr:pic>
      <xdr:nvPicPr>
        <xdr:cNvPr id="17" name="Image 16">
          <a:extLst>
            <a:ext uri="{FF2B5EF4-FFF2-40B4-BE49-F238E27FC236}">
              <a16:creationId xmlns="" xmlns:a16="http://schemas.microsoft.com/office/drawing/2014/main" id="{E3536EB3-454F-448A-BCF5-1D4BF2BA78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266700" y="23774400"/>
          <a:ext cx="1701800" cy="796925"/>
        </a:xfrm>
        <a:prstGeom prst="rect">
          <a:avLst/>
        </a:prstGeom>
      </xdr:spPr>
    </xdr:pic>
    <xdr:clientData/>
  </xdr:twoCellAnchor>
  <xdr:twoCellAnchor>
    <xdr:from>
      <xdr:col>0</xdr:col>
      <xdr:colOff>9524</xdr:colOff>
      <xdr:row>50</xdr:row>
      <xdr:rowOff>171449</xdr:rowOff>
    </xdr:from>
    <xdr:to>
      <xdr:col>0</xdr:col>
      <xdr:colOff>1854199</xdr:colOff>
      <xdr:row>50</xdr:row>
      <xdr:rowOff>1038224</xdr:rowOff>
    </xdr:to>
    <xdr:pic>
      <xdr:nvPicPr>
        <xdr:cNvPr id="19" name="Image 18">
          <a:extLst>
            <a:ext uri="{FF2B5EF4-FFF2-40B4-BE49-F238E27FC236}">
              <a16:creationId xmlns="" xmlns:a16="http://schemas.microsoft.com/office/drawing/2014/main" id="{E99698C9-CD17-4895-8D8A-55EAEC35FB6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216" t="39860" r="12255" b="11267"/>
        <a:stretch/>
      </xdr:blipFill>
      <xdr:spPr>
        <a:xfrm>
          <a:off x="9248774" y="20821649"/>
          <a:ext cx="1844675" cy="866775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114300</xdr:colOff>
      <xdr:row>51</xdr:row>
      <xdr:rowOff>85725</xdr:rowOff>
    </xdr:from>
    <xdr:to>
      <xdr:col>0</xdr:col>
      <xdr:colOff>1835150</xdr:colOff>
      <xdr:row>51</xdr:row>
      <xdr:rowOff>958850</xdr:rowOff>
    </xdr:to>
    <xdr:pic>
      <xdr:nvPicPr>
        <xdr:cNvPr id="22" name="Image 21">
          <a:extLst>
            <a:ext uri="{FF2B5EF4-FFF2-40B4-BE49-F238E27FC236}">
              <a16:creationId xmlns="" xmlns:a16="http://schemas.microsoft.com/office/drawing/2014/main" id="{E7769671-6B48-491F-93AC-8EBD85A942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9353550" y="24250650"/>
          <a:ext cx="1724025" cy="8763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53</xdr:row>
      <xdr:rowOff>57150</xdr:rowOff>
    </xdr:from>
    <xdr:to>
      <xdr:col>0</xdr:col>
      <xdr:colOff>1838325</xdr:colOff>
      <xdr:row>53</xdr:row>
      <xdr:rowOff>885825</xdr:rowOff>
    </xdr:to>
    <xdr:pic>
      <xdr:nvPicPr>
        <xdr:cNvPr id="23" name="Image 22">
          <a:extLst>
            <a:ext uri="{FF2B5EF4-FFF2-40B4-BE49-F238E27FC236}">
              <a16:creationId xmlns="" xmlns:a16="http://schemas.microsoft.com/office/drawing/2014/main" id="{87FB2F02-51FE-4EC6-8055-34D31CAB82D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3284" b="23775"/>
        <a:stretch/>
      </xdr:blipFill>
      <xdr:spPr>
        <a:xfrm>
          <a:off x="9334500" y="27736800"/>
          <a:ext cx="1743075" cy="828675"/>
        </a:xfrm>
        <a:prstGeom prst="rect">
          <a:avLst/>
        </a:prstGeom>
      </xdr:spPr>
    </xdr:pic>
    <xdr:clientData/>
  </xdr:twoCellAnchor>
  <xdr:twoCellAnchor>
    <xdr:from>
      <xdr:col>0</xdr:col>
      <xdr:colOff>104774</xdr:colOff>
      <xdr:row>52</xdr:row>
      <xdr:rowOff>57150</xdr:rowOff>
    </xdr:from>
    <xdr:to>
      <xdr:col>0</xdr:col>
      <xdr:colOff>1771649</xdr:colOff>
      <xdr:row>52</xdr:row>
      <xdr:rowOff>942975</xdr:rowOff>
    </xdr:to>
    <xdr:pic>
      <xdr:nvPicPr>
        <xdr:cNvPr id="24" name="Image 23">
          <a:extLst>
            <a:ext uri="{FF2B5EF4-FFF2-40B4-BE49-F238E27FC236}">
              <a16:creationId xmlns="" xmlns:a16="http://schemas.microsoft.com/office/drawing/2014/main" id="{5C63FFFC-A5BE-481D-9EE7-31E6B397852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3039" b="23774"/>
        <a:stretch/>
      </xdr:blipFill>
      <xdr:spPr>
        <a:xfrm>
          <a:off x="9344024" y="26565225"/>
          <a:ext cx="1666875" cy="885825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13</xdr:row>
      <xdr:rowOff>152400</xdr:rowOff>
    </xdr:from>
    <xdr:to>
      <xdr:col>0</xdr:col>
      <xdr:colOff>1873250</xdr:colOff>
      <xdr:row>13</xdr:row>
      <xdr:rowOff>920750</xdr:rowOff>
    </xdr:to>
    <xdr:pic>
      <xdr:nvPicPr>
        <xdr:cNvPr id="28" name="Image 27">
          <a:extLst>
            <a:ext uri="{FF2B5EF4-FFF2-40B4-BE49-F238E27FC236}">
              <a16:creationId xmlns="" xmlns:a16="http://schemas.microsoft.com/office/drawing/2014/main" id="{E7A287DF-D4FF-4480-AB93-9C9E5533AEC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" cstate="print"/>
        <a:srcRect l="25518" t="35046" r="25385" b="25503"/>
        <a:stretch/>
      </xdr:blipFill>
      <xdr:spPr>
        <a:xfrm>
          <a:off x="10410825" y="7915275"/>
          <a:ext cx="1819275" cy="771525"/>
        </a:xfrm>
        <a:prstGeom prst="rect">
          <a:avLst/>
        </a:prstGeom>
      </xdr:spPr>
    </xdr:pic>
    <xdr:clientData/>
  </xdr:twoCellAnchor>
  <xdr:twoCellAnchor editAs="oneCell">
    <xdr:from>
      <xdr:col>0</xdr:col>
      <xdr:colOff>38101</xdr:colOff>
      <xdr:row>25</xdr:row>
      <xdr:rowOff>133350</xdr:rowOff>
    </xdr:from>
    <xdr:to>
      <xdr:col>0</xdr:col>
      <xdr:colOff>1800077</xdr:colOff>
      <xdr:row>25</xdr:row>
      <xdr:rowOff>977901</xdr:rowOff>
    </xdr:to>
    <xdr:pic>
      <xdr:nvPicPr>
        <xdr:cNvPr id="14" name="Image 13">
          <a:extLst>
            <a:ext uri="{FF2B5EF4-FFF2-40B4-BE49-F238E27FC236}">
              <a16:creationId xmlns="" xmlns:a16="http://schemas.microsoft.com/office/drawing/2014/main" id="{A8A6FF6F-6E12-44F3-AC91-6F01AE5CCF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10391776" y="16097250"/>
          <a:ext cx="1765151" cy="847726"/>
        </a:xfrm>
        <a:prstGeom prst="rect">
          <a:avLst/>
        </a:prstGeom>
      </xdr:spPr>
    </xdr:pic>
    <xdr:clientData/>
  </xdr:twoCellAnchor>
  <xdr:twoCellAnchor>
    <xdr:from>
      <xdr:col>0</xdr:col>
      <xdr:colOff>38100</xdr:colOff>
      <xdr:row>49</xdr:row>
      <xdr:rowOff>123825</xdr:rowOff>
    </xdr:from>
    <xdr:to>
      <xdr:col>0</xdr:col>
      <xdr:colOff>1869390</xdr:colOff>
      <xdr:row>49</xdr:row>
      <xdr:rowOff>923925</xdr:rowOff>
    </xdr:to>
    <xdr:pic>
      <xdr:nvPicPr>
        <xdr:cNvPr id="26" name="Image 25">
          <a:extLst>
            <a:ext uri="{FF2B5EF4-FFF2-40B4-BE49-F238E27FC236}">
              <a16:creationId xmlns="" xmlns:a16="http://schemas.microsoft.com/office/drawing/2014/main" id="{F1C63DA3-861B-4455-B4DB-D070BBF6378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" cstate="print"/>
        <a:srcRect b="59587"/>
        <a:stretch/>
      </xdr:blipFill>
      <xdr:spPr>
        <a:xfrm>
          <a:off x="9267825" y="20774025"/>
          <a:ext cx="1831290" cy="8001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60"/>
  <sheetViews>
    <sheetView showGridLines="0" tabSelected="1" zoomScale="75" zoomScaleNormal="75" workbookViewId="0">
      <selection activeCell="I4" sqref="I4"/>
    </sheetView>
  </sheetViews>
  <sheetFormatPr defaultColWidth="11.42578125" defaultRowHeight="26.25"/>
  <cols>
    <col min="1" max="1" width="38.28515625" style="2" customWidth="1"/>
    <col min="2" max="2" width="11.42578125" style="2" customWidth="1"/>
    <col min="3" max="3" width="27.7109375" style="2" customWidth="1"/>
    <col min="4" max="4" width="21.140625" style="2" customWidth="1"/>
    <col min="5" max="5" width="22.140625" style="2" customWidth="1"/>
    <col min="6" max="6" width="12.7109375" style="2" customWidth="1"/>
    <col min="7" max="7" width="11.7109375" style="11" customWidth="1"/>
    <col min="8" max="8" width="16" style="9" customWidth="1"/>
    <col min="9" max="9" width="22.7109375" style="9" customWidth="1"/>
    <col min="11" max="16384" width="11.42578125" style="1"/>
  </cols>
  <sheetData>
    <row r="1" spans="1:10" s="5" customFormat="1" ht="19.899999999999999" customHeight="1">
      <c r="A1" s="13" t="s">
        <v>49</v>
      </c>
      <c r="B1" s="12"/>
      <c r="C1" s="12"/>
      <c r="D1" s="12"/>
      <c r="E1" s="3"/>
      <c r="F1" s="3"/>
      <c r="G1" s="10"/>
      <c r="H1" s="9"/>
      <c r="I1" s="9"/>
      <c r="J1" s="4"/>
    </row>
    <row r="2" spans="1:10" s="5" customFormat="1" ht="19.899999999999999" customHeight="1">
      <c r="A2" s="14" t="s">
        <v>56</v>
      </c>
      <c r="B2" s="15"/>
      <c r="C2" s="15"/>
      <c r="D2" s="16"/>
      <c r="E2" s="3"/>
      <c r="F2" s="3"/>
      <c r="G2" s="10"/>
      <c r="H2" s="9"/>
      <c r="I2" s="9"/>
      <c r="J2" s="4"/>
    </row>
    <row r="3" spans="1:10" s="5" customFormat="1" ht="19.899999999999999" customHeight="1">
      <c r="A3" s="14" t="s">
        <v>57</v>
      </c>
      <c r="B3" s="15"/>
      <c r="C3" s="15"/>
      <c r="D3" s="16"/>
      <c r="E3" s="3"/>
      <c r="F3" s="3"/>
      <c r="G3" s="10"/>
      <c r="H3" s="9"/>
      <c r="I3" s="9"/>
      <c r="J3" s="4"/>
    </row>
    <row r="4" spans="1:10" s="5" customFormat="1" ht="19.899999999999999" customHeight="1">
      <c r="A4" s="14" t="s">
        <v>58</v>
      </c>
      <c r="B4" s="15"/>
      <c r="C4" s="15"/>
      <c r="D4" s="16"/>
      <c r="E4" s="3"/>
      <c r="F4" s="3"/>
      <c r="G4" s="10"/>
      <c r="H4" s="9"/>
      <c r="I4" s="9"/>
      <c r="J4" s="4"/>
    </row>
    <row r="5" spans="1:10" s="5" customFormat="1" ht="19.899999999999999" customHeight="1">
      <c r="A5" s="8"/>
      <c r="B5" s="7"/>
      <c r="C5" s="7"/>
      <c r="D5" s="7"/>
      <c r="E5" s="3"/>
      <c r="F5" s="3"/>
      <c r="G5" s="10"/>
      <c r="H5" s="9"/>
      <c r="I5" s="9"/>
      <c r="J5" s="4"/>
    </row>
    <row r="6" spans="1:10" s="5" customFormat="1" ht="19.899999999999999" customHeight="1" thickBot="1">
      <c r="A6" s="6"/>
      <c r="B6" s="3"/>
      <c r="C6" s="3"/>
      <c r="D6" s="3"/>
      <c r="E6" s="3"/>
      <c r="F6" s="3"/>
      <c r="G6" s="10"/>
      <c r="H6" s="9"/>
      <c r="I6" s="9"/>
      <c r="J6" s="4"/>
    </row>
    <row r="7" spans="1:10" ht="48" customHeight="1" thickBot="1">
      <c r="A7" s="62" t="s">
        <v>50</v>
      </c>
      <c r="B7" s="63" t="s">
        <v>51</v>
      </c>
      <c r="C7" s="63" t="s">
        <v>52</v>
      </c>
      <c r="D7" s="63" t="s">
        <v>53</v>
      </c>
      <c r="E7" s="63" t="s">
        <v>54</v>
      </c>
      <c r="F7" s="64" t="s">
        <v>46</v>
      </c>
      <c r="G7" s="65" t="s">
        <v>55</v>
      </c>
      <c r="H7" s="66" t="s">
        <v>59</v>
      </c>
      <c r="I7" s="67" t="s">
        <v>47</v>
      </c>
      <c r="J7" s="1"/>
    </row>
    <row r="8" spans="1:10" ht="92.25" customHeight="1" thickBot="1">
      <c r="A8" s="17"/>
      <c r="B8" s="18" t="s">
        <v>19</v>
      </c>
      <c r="C8" s="18" t="s">
        <v>0</v>
      </c>
      <c r="D8" s="18" t="s">
        <v>1</v>
      </c>
      <c r="E8" s="18" t="s">
        <v>2</v>
      </c>
      <c r="F8" s="19">
        <v>51</v>
      </c>
      <c r="G8" s="20">
        <f>F8*12</f>
        <v>612</v>
      </c>
      <c r="H8" s="21">
        <v>59.99</v>
      </c>
      <c r="I8" s="22">
        <f>G8*H8</f>
        <v>36713.880000000005</v>
      </c>
      <c r="J8" s="1"/>
    </row>
    <row r="9" spans="1:10" ht="92.25" customHeight="1" thickBot="1">
      <c r="A9" s="17"/>
      <c r="B9" s="18" t="s">
        <v>19</v>
      </c>
      <c r="C9" s="18" t="s">
        <v>3</v>
      </c>
      <c r="D9" s="18" t="s">
        <v>4</v>
      </c>
      <c r="E9" s="18" t="s">
        <v>5</v>
      </c>
      <c r="F9" s="19">
        <v>97</v>
      </c>
      <c r="G9" s="20">
        <f>F9*12</f>
        <v>1164</v>
      </c>
      <c r="H9" s="21">
        <v>89.99</v>
      </c>
      <c r="I9" s="22">
        <f t="shared" ref="I9:I54" si="0">G9*H9</f>
        <v>104748.36</v>
      </c>
      <c r="J9" s="1"/>
    </row>
    <row r="10" spans="1:10" ht="92.25" customHeight="1" thickBot="1">
      <c r="A10" s="17"/>
      <c r="B10" s="18" t="s">
        <v>19</v>
      </c>
      <c r="C10" s="18" t="s">
        <v>3</v>
      </c>
      <c r="D10" s="18" t="s">
        <v>1</v>
      </c>
      <c r="E10" s="18" t="s">
        <v>5</v>
      </c>
      <c r="F10" s="19">
        <v>86</v>
      </c>
      <c r="G10" s="20">
        <f t="shared" ref="G10:G54" si="1">F10*12</f>
        <v>1032</v>
      </c>
      <c r="H10" s="21">
        <v>89.99</v>
      </c>
      <c r="I10" s="22">
        <f t="shared" si="0"/>
        <v>92869.68</v>
      </c>
      <c r="J10" s="1"/>
    </row>
    <row r="11" spans="1:10" ht="92.25" customHeight="1" thickBot="1">
      <c r="A11" s="17"/>
      <c r="B11" s="18" t="s">
        <v>19</v>
      </c>
      <c r="C11" s="18" t="s">
        <v>6</v>
      </c>
      <c r="D11" s="18" t="s">
        <v>4</v>
      </c>
      <c r="E11" s="18" t="s">
        <v>5</v>
      </c>
      <c r="F11" s="19">
        <v>133</v>
      </c>
      <c r="G11" s="20">
        <f t="shared" si="1"/>
        <v>1596</v>
      </c>
      <c r="H11" s="21">
        <v>59.99</v>
      </c>
      <c r="I11" s="22">
        <f t="shared" si="0"/>
        <v>95744.040000000008</v>
      </c>
      <c r="J11" s="1"/>
    </row>
    <row r="12" spans="1:10" ht="92.25" customHeight="1" thickBot="1">
      <c r="A12" s="17"/>
      <c r="B12" s="18" t="s">
        <v>19</v>
      </c>
      <c r="C12" s="18" t="s">
        <v>6</v>
      </c>
      <c r="D12" s="18" t="s">
        <v>1</v>
      </c>
      <c r="E12" s="18" t="s">
        <v>5</v>
      </c>
      <c r="F12" s="19">
        <v>87</v>
      </c>
      <c r="G12" s="20">
        <f t="shared" si="1"/>
        <v>1044</v>
      </c>
      <c r="H12" s="21">
        <v>59.99</v>
      </c>
      <c r="I12" s="22">
        <f t="shared" si="0"/>
        <v>62629.560000000005</v>
      </c>
      <c r="J12" s="1"/>
    </row>
    <row r="13" spans="1:10" ht="92.25" customHeight="1" thickBot="1">
      <c r="A13" s="17"/>
      <c r="B13" s="18" t="s">
        <v>19</v>
      </c>
      <c r="C13" s="18" t="s">
        <v>7</v>
      </c>
      <c r="D13" s="18" t="s">
        <v>4</v>
      </c>
      <c r="E13" s="18" t="s">
        <v>5</v>
      </c>
      <c r="F13" s="19">
        <v>99</v>
      </c>
      <c r="G13" s="20">
        <f t="shared" si="1"/>
        <v>1188</v>
      </c>
      <c r="H13" s="21">
        <v>69.989999999999995</v>
      </c>
      <c r="I13" s="22">
        <f t="shared" si="0"/>
        <v>83148.12</v>
      </c>
      <c r="J13" s="1"/>
    </row>
    <row r="14" spans="1:10" ht="92.25" customHeight="1" thickBot="1">
      <c r="A14" s="17"/>
      <c r="B14" s="18" t="s">
        <v>19</v>
      </c>
      <c r="C14" s="18" t="s">
        <v>7</v>
      </c>
      <c r="D14" s="18" t="s">
        <v>1</v>
      </c>
      <c r="E14" s="18" t="s">
        <v>5</v>
      </c>
      <c r="F14" s="19">
        <v>99</v>
      </c>
      <c r="G14" s="20">
        <f t="shared" si="1"/>
        <v>1188</v>
      </c>
      <c r="H14" s="21">
        <v>69.989999999999995</v>
      </c>
      <c r="I14" s="22">
        <f t="shared" si="0"/>
        <v>83148.12</v>
      </c>
      <c r="J14" s="1"/>
    </row>
    <row r="15" spans="1:10" ht="92.25" customHeight="1" thickBot="1">
      <c r="A15" s="17"/>
      <c r="B15" s="18" t="s">
        <v>19</v>
      </c>
      <c r="C15" s="18" t="s">
        <v>8</v>
      </c>
      <c r="D15" s="18" t="s">
        <v>4</v>
      </c>
      <c r="E15" s="18" t="s">
        <v>2</v>
      </c>
      <c r="F15" s="19">
        <v>210</v>
      </c>
      <c r="G15" s="20">
        <f t="shared" si="1"/>
        <v>2520</v>
      </c>
      <c r="H15" s="21">
        <v>39.99</v>
      </c>
      <c r="I15" s="22">
        <f t="shared" si="0"/>
        <v>100774.8</v>
      </c>
      <c r="J15" s="1"/>
    </row>
    <row r="16" spans="1:10" ht="92.25" customHeight="1" thickBot="1">
      <c r="A16" s="17"/>
      <c r="B16" s="18" t="s">
        <v>19</v>
      </c>
      <c r="C16" s="18" t="s">
        <v>8</v>
      </c>
      <c r="D16" s="18" t="s">
        <v>1</v>
      </c>
      <c r="E16" s="18" t="s">
        <v>2</v>
      </c>
      <c r="F16" s="19">
        <v>116</v>
      </c>
      <c r="G16" s="20">
        <f t="shared" si="1"/>
        <v>1392</v>
      </c>
      <c r="H16" s="21">
        <v>39.99</v>
      </c>
      <c r="I16" s="22">
        <f t="shared" si="0"/>
        <v>55666.080000000002</v>
      </c>
      <c r="J16" s="1"/>
    </row>
    <row r="17" spans="1:10" ht="92.25" customHeight="1" thickBot="1">
      <c r="A17" s="17"/>
      <c r="B17" s="18" t="s">
        <v>19</v>
      </c>
      <c r="C17" s="18" t="s">
        <v>9</v>
      </c>
      <c r="D17" s="18" t="s">
        <v>4</v>
      </c>
      <c r="E17" s="18" t="s">
        <v>2</v>
      </c>
      <c r="F17" s="19">
        <v>320</v>
      </c>
      <c r="G17" s="20">
        <f t="shared" si="1"/>
        <v>3840</v>
      </c>
      <c r="H17" s="21">
        <v>39.99</v>
      </c>
      <c r="I17" s="22">
        <f t="shared" si="0"/>
        <v>153561.60000000001</v>
      </c>
      <c r="J17" s="1"/>
    </row>
    <row r="18" spans="1:10" ht="92.25" customHeight="1" thickBot="1">
      <c r="A18" s="17"/>
      <c r="B18" s="18" t="s">
        <v>19</v>
      </c>
      <c r="C18" s="18" t="s">
        <v>9</v>
      </c>
      <c r="D18" s="18" t="s">
        <v>1</v>
      </c>
      <c r="E18" s="18" t="s">
        <v>2</v>
      </c>
      <c r="F18" s="19">
        <v>167</v>
      </c>
      <c r="G18" s="20">
        <f t="shared" si="1"/>
        <v>2004</v>
      </c>
      <c r="H18" s="21">
        <v>39.99</v>
      </c>
      <c r="I18" s="22">
        <f t="shared" si="0"/>
        <v>80139.960000000006</v>
      </c>
      <c r="J18" s="1"/>
    </row>
    <row r="19" spans="1:10" ht="92.25" customHeight="1" thickBot="1">
      <c r="A19" s="17"/>
      <c r="B19" s="23" t="s">
        <v>19</v>
      </c>
      <c r="C19" s="23" t="s">
        <v>10</v>
      </c>
      <c r="D19" s="23" t="s">
        <v>11</v>
      </c>
      <c r="E19" s="23" t="s">
        <v>12</v>
      </c>
      <c r="F19" s="24">
        <v>80</v>
      </c>
      <c r="G19" s="25">
        <f t="shared" si="1"/>
        <v>960</v>
      </c>
      <c r="H19" s="26">
        <v>39.99</v>
      </c>
      <c r="I19" s="27">
        <f t="shared" si="0"/>
        <v>38390.400000000001</v>
      </c>
      <c r="J19" s="1"/>
    </row>
    <row r="20" spans="1:10" ht="29.25" customHeight="1">
      <c r="A20" s="79"/>
      <c r="B20" s="71" t="s">
        <v>19</v>
      </c>
      <c r="C20" s="68" t="s">
        <v>10</v>
      </c>
      <c r="D20" s="68" t="s">
        <v>13</v>
      </c>
      <c r="E20" s="28" t="s">
        <v>12</v>
      </c>
      <c r="F20" s="29">
        <v>95</v>
      </c>
      <c r="G20" s="30">
        <f t="shared" si="1"/>
        <v>1140</v>
      </c>
      <c r="H20" s="31">
        <v>39.99</v>
      </c>
      <c r="I20" s="32">
        <f t="shared" si="0"/>
        <v>45588.600000000006</v>
      </c>
      <c r="J20" s="1"/>
    </row>
    <row r="21" spans="1:10" ht="29.25" customHeight="1">
      <c r="A21" s="80"/>
      <c r="B21" s="72" t="s">
        <v>30</v>
      </c>
      <c r="C21" s="69" t="s">
        <v>10</v>
      </c>
      <c r="D21" s="69" t="s">
        <v>13</v>
      </c>
      <c r="E21" s="33" t="s">
        <v>25</v>
      </c>
      <c r="F21" s="34">
        <v>48</v>
      </c>
      <c r="G21" s="35">
        <f t="shared" si="1"/>
        <v>576</v>
      </c>
      <c r="H21" s="36">
        <v>39.99</v>
      </c>
      <c r="I21" s="37">
        <f t="shared" si="0"/>
        <v>23034.240000000002</v>
      </c>
      <c r="J21" s="1"/>
    </row>
    <row r="22" spans="1:10" ht="29.25" customHeight="1">
      <c r="A22" s="80"/>
      <c r="B22" s="72" t="s">
        <v>30</v>
      </c>
      <c r="C22" s="69" t="s">
        <v>10</v>
      </c>
      <c r="D22" s="69" t="s">
        <v>13</v>
      </c>
      <c r="E22" s="33" t="s">
        <v>26</v>
      </c>
      <c r="F22" s="34">
        <v>67</v>
      </c>
      <c r="G22" s="35">
        <f t="shared" si="1"/>
        <v>804</v>
      </c>
      <c r="H22" s="36">
        <v>39.99</v>
      </c>
      <c r="I22" s="37">
        <f t="shared" si="0"/>
        <v>32151.960000000003</v>
      </c>
      <c r="J22" s="1"/>
    </row>
    <row r="23" spans="1:10" ht="29.25" customHeight="1">
      <c r="A23" s="80"/>
      <c r="B23" s="72" t="s">
        <v>30</v>
      </c>
      <c r="C23" s="69" t="s">
        <v>10</v>
      </c>
      <c r="D23" s="69" t="s">
        <v>13</v>
      </c>
      <c r="E23" s="33" t="s">
        <v>27</v>
      </c>
      <c r="F23" s="34">
        <v>70</v>
      </c>
      <c r="G23" s="35">
        <f t="shared" si="1"/>
        <v>840</v>
      </c>
      <c r="H23" s="36">
        <v>39.99</v>
      </c>
      <c r="I23" s="37">
        <f t="shared" si="0"/>
        <v>33591.599999999999</v>
      </c>
      <c r="J23" s="1"/>
    </row>
    <row r="24" spans="1:10" ht="29.25" customHeight="1">
      <c r="A24" s="80"/>
      <c r="B24" s="72" t="s">
        <v>30</v>
      </c>
      <c r="C24" s="69" t="s">
        <v>10</v>
      </c>
      <c r="D24" s="69" t="s">
        <v>13</v>
      </c>
      <c r="E24" s="33" t="s">
        <v>28</v>
      </c>
      <c r="F24" s="34">
        <v>46</v>
      </c>
      <c r="G24" s="35">
        <f t="shared" si="1"/>
        <v>552</v>
      </c>
      <c r="H24" s="36">
        <v>39.99</v>
      </c>
      <c r="I24" s="37">
        <f t="shared" si="0"/>
        <v>22074.48</v>
      </c>
      <c r="J24" s="1"/>
    </row>
    <row r="25" spans="1:10" ht="29.25" customHeight="1" thickBot="1">
      <c r="A25" s="81"/>
      <c r="B25" s="73" t="s">
        <v>30</v>
      </c>
      <c r="C25" s="74" t="s">
        <v>10</v>
      </c>
      <c r="D25" s="74" t="s">
        <v>13</v>
      </c>
      <c r="E25" s="38" t="s">
        <v>29</v>
      </c>
      <c r="F25" s="39">
        <v>42</v>
      </c>
      <c r="G25" s="40">
        <f t="shared" si="1"/>
        <v>504</v>
      </c>
      <c r="H25" s="41">
        <v>39.99</v>
      </c>
      <c r="I25" s="42">
        <f t="shared" si="0"/>
        <v>20154.960000000003</v>
      </c>
      <c r="J25" s="1"/>
    </row>
    <row r="26" spans="1:10" ht="92.25" customHeight="1" thickBot="1">
      <c r="A26" s="17"/>
      <c r="B26" s="43" t="s">
        <v>19</v>
      </c>
      <c r="C26" s="43" t="s">
        <v>14</v>
      </c>
      <c r="D26" s="43" t="s">
        <v>11</v>
      </c>
      <c r="E26" s="43" t="s">
        <v>2</v>
      </c>
      <c r="F26" s="44">
        <v>90</v>
      </c>
      <c r="G26" s="45">
        <f t="shared" si="1"/>
        <v>1080</v>
      </c>
      <c r="H26" s="46">
        <v>39.99</v>
      </c>
      <c r="I26" s="47">
        <f t="shared" si="0"/>
        <v>43189.200000000004</v>
      </c>
      <c r="J26" s="1"/>
    </row>
    <row r="27" spans="1:10" ht="24" customHeight="1">
      <c r="A27" s="82"/>
      <c r="B27" s="71" t="s">
        <v>19</v>
      </c>
      <c r="C27" s="68" t="s">
        <v>14</v>
      </c>
      <c r="D27" s="68" t="s">
        <v>23</v>
      </c>
      <c r="E27" s="28" t="s">
        <v>2</v>
      </c>
      <c r="F27" s="29">
        <v>121</v>
      </c>
      <c r="G27" s="30">
        <f t="shared" si="1"/>
        <v>1452</v>
      </c>
      <c r="H27" s="31">
        <v>39.99</v>
      </c>
      <c r="I27" s="32">
        <f t="shared" si="0"/>
        <v>58065.48</v>
      </c>
      <c r="J27" s="1"/>
    </row>
    <row r="28" spans="1:10" ht="24" customHeight="1">
      <c r="A28" s="83"/>
      <c r="B28" s="72" t="s">
        <v>32</v>
      </c>
      <c r="C28" s="69" t="s">
        <v>14</v>
      </c>
      <c r="D28" s="69" t="s">
        <v>23</v>
      </c>
      <c r="E28" s="33" t="s">
        <v>33</v>
      </c>
      <c r="F28" s="34">
        <v>31</v>
      </c>
      <c r="G28" s="35">
        <f t="shared" si="1"/>
        <v>372</v>
      </c>
      <c r="H28" s="36">
        <v>39.99</v>
      </c>
      <c r="I28" s="37">
        <f t="shared" si="0"/>
        <v>14876.28</v>
      </c>
      <c r="J28" s="1"/>
    </row>
    <row r="29" spans="1:10" ht="24" customHeight="1">
      <c r="A29" s="83"/>
      <c r="B29" s="72" t="s">
        <v>32</v>
      </c>
      <c r="C29" s="69" t="s">
        <v>14</v>
      </c>
      <c r="D29" s="69" t="s">
        <v>23</v>
      </c>
      <c r="E29" s="33" t="s">
        <v>34</v>
      </c>
      <c r="F29" s="34">
        <v>34</v>
      </c>
      <c r="G29" s="35">
        <f t="shared" si="1"/>
        <v>408</v>
      </c>
      <c r="H29" s="36">
        <v>39.99</v>
      </c>
      <c r="I29" s="37">
        <f t="shared" si="0"/>
        <v>16315.92</v>
      </c>
      <c r="J29" s="1"/>
    </row>
    <row r="30" spans="1:10" ht="24" customHeight="1">
      <c r="A30" s="83"/>
      <c r="B30" s="72" t="s">
        <v>32</v>
      </c>
      <c r="C30" s="69" t="s">
        <v>14</v>
      </c>
      <c r="D30" s="69" t="s">
        <v>23</v>
      </c>
      <c r="E30" s="33" t="s">
        <v>35</v>
      </c>
      <c r="F30" s="34">
        <v>27</v>
      </c>
      <c r="G30" s="35">
        <f t="shared" si="1"/>
        <v>324</v>
      </c>
      <c r="H30" s="36">
        <v>39.99</v>
      </c>
      <c r="I30" s="37">
        <f t="shared" si="0"/>
        <v>12956.76</v>
      </c>
      <c r="J30" s="1"/>
    </row>
    <row r="31" spans="1:10" ht="24" customHeight="1">
      <c r="A31" s="83"/>
      <c r="B31" s="72" t="s">
        <v>32</v>
      </c>
      <c r="C31" s="69" t="s">
        <v>14</v>
      </c>
      <c r="D31" s="69" t="s">
        <v>23</v>
      </c>
      <c r="E31" s="33" t="s">
        <v>36</v>
      </c>
      <c r="F31" s="34">
        <v>70</v>
      </c>
      <c r="G31" s="35">
        <f t="shared" si="1"/>
        <v>840</v>
      </c>
      <c r="H31" s="36">
        <v>39.99</v>
      </c>
      <c r="I31" s="37">
        <f t="shared" si="0"/>
        <v>33591.599999999999</v>
      </c>
      <c r="J31" s="1"/>
    </row>
    <row r="32" spans="1:10" ht="24" customHeight="1">
      <c r="A32" s="83"/>
      <c r="B32" s="72" t="s">
        <v>32</v>
      </c>
      <c r="C32" s="69" t="s">
        <v>14</v>
      </c>
      <c r="D32" s="69" t="s">
        <v>23</v>
      </c>
      <c r="E32" s="33" t="s">
        <v>37</v>
      </c>
      <c r="F32" s="34">
        <v>75</v>
      </c>
      <c r="G32" s="35">
        <f t="shared" si="1"/>
        <v>900</v>
      </c>
      <c r="H32" s="36">
        <v>39.99</v>
      </c>
      <c r="I32" s="37">
        <f t="shared" si="0"/>
        <v>35991</v>
      </c>
      <c r="J32" s="1"/>
    </row>
    <row r="33" spans="1:10" ht="24" customHeight="1">
      <c r="A33" s="83"/>
      <c r="B33" s="72" t="s">
        <v>32</v>
      </c>
      <c r="C33" s="69" t="s">
        <v>14</v>
      </c>
      <c r="D33" s="69" t="s">
        <v>23</v>
      </c>
      <c r="E33" s="33" t="s">
        <v>38</v>
      </c>
      <c r="F33" s="34">
        <v>70</v>
      </c>
      <c r="G33" s="35">
        <f t="shared" si="1"/>
        <v>840</v>
      </c>
      <c r="H33" s="36">
        <v>39.99</v>
      </c>
      <c r="I33" s="37">
        <f t="shared" si="0"/>
        <v>33591.599999999999</v>
      </c>
      <c r="J33" s="1"/>
    </row>
    <row r="34" spans="1:10" ht="24" customHeight="1">
      <c r="A34" s="83"/>
      <c r="B34" s="72" t="s">
        <v>32</v>
      </c>
      <c r="C34" s="69" t="s">
        <v>14</v>
      </c>
      <c r="D34" s="69" t="s">
        <v>23</v>
      </c>
      <c r="E34" s="33" t="s">
        <v>39</v>
      </c>
      <c r="F34" s="34">
        <v>74</v>
      </c>
      <c r="G34" s="35">
        <f t="shared" si="1"/>
        <v>888</v>
      </c>
      <c r="H34" s="36">
        <v>39.99</v>
      </c>
      <c r="I34" s="37">
        <f t="shared" si="0"/>
        <v>35511.120000000003</v>
      </c>
      <c r="J34" s="1"/>
    </row>
    <row r="35" spans="1:10" ht="24" customHeight="1" thickBot="1">
      <c r="A35" s="84"/>
      <c r="B35" s="78" t="s">
        <v>32</v>
      </c>
      <c r="C35" s="70" t="s">
        <v>14</v>
      </c>
      <c r="D35" s="70" t="s">
        <v>23</v>
      </c>
      <c r="E35" s="48" t="s">
        <v>40</v>
      </c>
      <c r="F35" s="49">
        <v>23</v>
      </c>
      <c r="G35" s="50">
        <f t="shared" si="1"/>
        <v>276</v>
      </c>
      <c r="H35" s="51">
        <v>39.99</v>
      </c>
      <c r="I35" s="52">
        <f t="shared" si="0"/>
        <v>11037.24</v>
      </c>
      <c r="J35" s="1"/>
    </row>
    <row r="36" spans="1:10" ht="25.5" customHeight="1">
      <c r="A36" s="82"/>
      <c r="B36" s="71" t="s">
        <v>19</v>
      </c>
      <c r="C36" s="68" t="s">
        <v>15</v>
      </c>
      <c r="D36" s="68" t="s">
        <v>11</v>
      </c>
      <c r="E36" s="28" t="s">
        <v>5</v>
      </c>
      <c r="F36" s="29">
        <v>361</v>
      </c>
      <c r="G36" s="30">
        <f t="shared" si="1"/>
        <v>4332</v>
      </c>
      <c r="H36" s="31">
        <v>79.989999999999995</v>
      </c>
      <c r="I36" s="32">
        <f t="shared" si="0"/>
        <v>346516.68</v>
      </c>
      <c r="J36" s="1"/>
    </row>
    <row r="37" spans="1:10" ht="25.5" customHeight="1">
      <c r="A37" s="83"/>
      <c r="B37" s="72" t="s">
        <v>32</v>
      </c>
      <c r="C37" s="69" t="s">
        <v>15</v>
      </c>
      <c r="D37" s="69" t="s">
        <v>11</v>
      </c>
      <c r="E37" s="33" t="s">
        <v>41</v>
      </c>
      <c r="F37" s="34">
        <v>71</v>
      </c>
      <c r="G37" s="35">
        <f t="shared" si="1"/>
        <v>852</v>
      </c>
      <c r="H37" s="36">
        <v>79.989999999999995</v>
      </c>
      <c r="I37" s="37">
        <f t="shared" si="0"/>
        <v>68151.48</v>
      </c>
      <c r="J37" s="1"/>
    </row>
    <row r="38" spans="1:10" ht="25.5" customHeight="1">
      <c r="A38" s="83"/>
      <c r="B38" s="72" t="s">
        <v>32</v>
      </c>
      <c r="C38" s="69" t="s">
        <v>15</v>
      </c>
      <c r="D38" s="69" t="s">
        <v>11</v>
      </c>
      <c r="E38" s="33" t="s">
        <v>42</v>
      </c>
      <c r="F38" s="34">
        <v>110</v>
      </c>
      <c r="G38" s="35">
        <f t="shared" si="1"/>
        <v>1320</v>
      </c>
      <c r="H38" s="36">
        <v>79.989999999999995</v>
      </c>
      <c r="I38" s="37">
        <f t="shared" si="0"/>
        <v>105586.79999999999</v>
      </c>
      <c r="J38" s="1"/>
    </row>
    <row r="39" spans="1:10" ht="25.5" customHeight="1">
      <c r="A39" s="83"/>
      <c r="B39" s="72" t="s">
        <v>32</v>
      </c>
      <c r="C39" s="69" t="s">
        <v>15</v>
      </c>
      <c r="D39" s="69" t="s">
        <v>11</v>
      </c>
      <c r="E39" s="33" t="s">
        <v>43</v>
      </c>
      <c r="F39" s="34">
        <v>111</v>
      </c>
      <c r="G39" s="35">
        <f t="shared" si="1"/>
        <v>1332</v>
      </c>
      <c r="H39" s="36">
        <v>79.989999999999995</v>
      </c>
      <c r="I39" s="37">
        <f t="shared" si="0"/>
        <v>106546.68</v>
      </c>
      <c r="J39" s="1"/>
    </row>
    <row r="40" spans="1:10" ht="25.5" customHeight="1">
      <c r="A40" s="83"/>
      <c r="B40" s="72" t="s">
        <v>32</v>
      </c>
      <c r="C40" s="69" t="s">
        <v>15</v>
      </c>
      <c r="D40" s="69" t="s">
        <v>11</v>
      </c>
      <c r="E40" s="33" t="s">
        <v>44</v>
      </c>
      <c r="F40" s="34">
        <v>76</v>
      </c>
      <c r="G40" s="35">
        <f t="shared" si="1"/>
        <v>912</v>
      </c>
      <c r="H40" s="36">
        <v>79.989999999999995</v>
      </c>
      <c r="I40" s="37">
        <f t="shared" si="0"/>
        <v>72950.87999999999</v>
      </c>
      <c r="J40" s="1"/>
    </row>
    <row r="41" spans="1:10" ht="25.5" customHeight="1">
      <c r="A41" s="83"/>
      <c r="B41" s="72" t="s">
        <v>32</v>
      </c>
      <c r="C41" s="69" t="s">
        <v>15</v>
      </c>
      <c r="D41" s="69" t="s">
        <v>11</v>
      </c>
      <c r="E41" s="33" t="s">
        <v>45</v>
      </c>
      <c r="F41" s="34">
        <v>37</v>
      </c>
      <c r="G41" s="35">
        <f t="shared" si="1"/>
        <v>444</v>
      </c>
      <c r="H41" s="36">
        <v>79.989999999999995</v>
      </c>
      <c r="I41" s="37">
        <f t="shared" si="0"/>
        <v>35515.56</v>
      </c>
      <c r="J41" s="1"/>
    </row>
    <row r="42" spans="1:10" ht="25.5" customHeight="1" thickBot="1">
      <c r="A42" s="84"/>
      <c r="B42" s="78" t="s">
        <v>32</v>
      </c>
      <c r="C42" s="70" t="s">
        <v>15</v>
      </c>
      <c r="D42" s="70" t="s">
        <v>11</v>
      </c>
      <c r="E42" s="48" t="s">
        <v>31</v>
      </c>
      <c r="F42" s="49">
        <v>38</v>
      </c>
      <c r="G42" s="50">
        <f t="shared" si="1"/>
        <v>456</v>
      </c>
      <c r="H42" s="51">
        <v>79.989999999999995</v>
      </c>
      <c r="I42" s="52">
        <f t="shared" si="0"/>
        <v>36475.439999999995</v>
      </c>
      <c r="J42" s="1"/>
    </row>
    <row r="43" spans="1:10" ht="25.5" customHeight="1">
      <c r="A43" s="79"/>
      <c r="B43" s="71" t="s">
        <v>19</v>
      </c>
      <c r="C43" s="68" t="s">
        <v>15</v>
      </c>
      <c r="D43" s="68" t="s">
        <v>13</v>
      </c>
      <c r="E43" s="28" t="s">
        <v>5</v>
      </c>
      <c r="F43" s="29">
        <v>373</v>
      </c>
      <c r="G43" s="30">
        <f t="shared" si="1"/>
        <v>4476</v>
      </c>
      <c r="H43" s="31">
        <v>79.989999999999995</v>
      </c>
      <c r="I43" s="32">
        <f t="shared" si="0"/>
        <v>358035.24</v>
      </c>
      <c r="J43" s="1"/>
    </row>
    <row r="44" spans="1:10" ht="25.5" customHeight="1">
      <c r="A44" s="80"/>
      <c r="B44" s="72" t="s">
        <v>32</v>
      </c>
      <c r="C44" s="69" t="s">
        <v>15</v>
      </c>
      <c r="D44" s="69" t="s">
        <v>13</v>
      </c>
      <c r="E44" s="33" t="s">
        <v>41</v>
      </c>
      <c r="F44" s="34">
        <v>50</v>
      </c>
      <c r="G44" s="35">
        <f t="shared" si="1"/>
        <v>600</v>
      </c>
      <c r="H44" s="36">
        <v>79.989999999999995</v>
      </c>
      <c r="I44" s="37">
        <f t="shared" si="0"/>
        <v>47994</v>
      </c>
      <c r="J44" s="1"/>
    </row>
    <row r="45" spans="1:10" ht="25.5" customHeight="1">
      <c r="A45" s="80"/>
      <c r="B45" s="72" t="s">
        <v>32</v>
      </c>
      <c r="C45" s="69" t="s">
        <v>15</v>
      </c>
      <c r="D45" s="69" t="s">
        <v>13</v>
      </c>
      <c r="E45" s="33" t="s">
        <v>42</v>
      </c>
      <c r="F45" s="34">
        <v>74</v>
      </c>
      <c r="G45" s="35">
        <f t="shared" si="1"/>
        <v>888</v>
      </c>
      <c r="H45" s="36">
        <v>79.989999999999995</v>
      </c>
      <c r="I45" s="37">
        <f t="shared" si="0"/>
        <v>71031.12</v>
      </c>
      <c r="J45" s="1"/>
    </row>
    <row r="46" spans="1:10" ht="25.5" customHeight="1">
      <c r="A46" s="80"/>
      <c r="B46" s="72" t="s">
        <v>32</v>
      </c>
      <c r="C46" s="69" t="s">
        <v>15</v>
      </c>
      <c r="D46" s="69" t="s">
        <v>13</v>
      </c>
      <c r="E46" s="33" t="s">
        <v>43</v>
      </c>
      <c r="F46" s="34">
        <v>78</v>
      </c>
      <c r="G46" s="35">
        <f t="shared" si="1"/>
        <v>936</v>
      </c>
      <c r="H46" s="36">
        <v>79.989999999999995</v>
      </c>
      <c r="I46" s="37">
        <f t="shared" si="0"/>
        <v>74870.64</v>
      </c>
      <c r="J46" s="1"/>
    </row>
    <row r="47" spans="1:10" ht="25.5" customHeight="1">
      <c r="A47" s="80"/>
      <c r="B47" s="72" t="s">
        <v>32</v>
      </c>
      <c r="C47" s="69" t="s">
        <v>15</v>
      </c>
      <c r="D47" s="69" t="s">
        <v>13</v>
      </c>
      <c r="E47" s="33" t="s">
        <v>44</v>
      </c>
      <c r="F47" s="34">
        <v>52</v>
      </c>
      <c r="G47" s="35">
        <f t="shared" si="1"/>
        <v>624</v>
      </c>
      <c r="H47" s="36">
        <v>79.989999999999995</v>
      </c>
      <c r="I47" s="37">
        <f t="shared" si="0"/>
        <v>49913.759999999995</v>
      </c>
      <c r="J47" s="1"/>
    </row>
    <row r="48" spans="1:10" ht="25.5" customHeight="1">
      <c r="A48" s="80"/>
      <c r="B48" s="72" t="s">
        <v>32</v>
      </c>
      <c r="C48" s="69" t="s">
        <v>15</v>
      </c>
      <c r="D48" s="69" t="s">
        <v>13</v>
      </c>
      <c r="E48" s="33" t="s">
        <v>45</v>
      </c>
      <c r="F48" s="34">
        <v>26</v>
      </c>
      <c r="G48" s="35">
        <f t="shared" si="1"/>
        <v>312</v>
      </c>
      <c r="H48" s="36">
        <v>79.989999999999995</v>
      </c>
      <c r="I48" s="37">
        <f t="shared" si="0"/>
        <v>24956.879999999997</v>
      </c>
      <c r="J48" s="1"/>
    </row>
    <row r="49" spans="1:10" ht="25.5" customHeight="1" thickBot="1">
      <c r="A49" s="81"/>
      <c r="B49" s="73" t="s">
        <v>19</v>
      </c>
      <c r="C49" s="74" t="s">
        <v>15</v>
      </c>
      <c r="D49" s="74" t="s">
        <v>13</v>
      </c>
      <c r="E49" s="38" t="s">
        <v>31</v>
      </c>
      <c r="F49" s="39">
        <v>27</v>
      </c>
      <c r="G49" s="40">
        <f t="shared" si="1"/>
        <v>324</v>
      </c>
      <c r="H49" s="41">
        <v>79.989999999999995</v>
      </c>
      <c r="I49" s="42">
        <f t="shared" si="0"/>
        <v>25916.76</v>
      </c>
      <c r="J49" s="1"/>
    </row>
    <row r="50" spans="1:10" ht="92.25" customHeight="1" thickBot="1">
      <c r="A50" s="17"/>
      <c r="B50" s="53" t="s">
        <v>19</v>
      </c>
      <c r="C50" s="53" t="s">
        <v>20</v>
      </c>
      <c r="D50" s="53" t="s">
        <v>21</v>
      </c>
      <c r="E50" s="53" t="s">
        <v>5</v>
      </c>
      <c r="F50" s="54">
        <v>51</v>
      </c>
      <c r="G50" s="55">
        <f t="shared" si="1"/>
        <v>612</v>
      </c>
      <c r="H50" s="56">
        <v>64.989999999999995</v>
      </c>
      <c r="I50" s="57">
        <f t="shared" si="0"/>
        <v>39773.879999999997</v>
      </c>
      <c r="J50" s="1"/>
    </row>
    <row r="51" spans="1:10" ht="92.25" customHeight="1" thickBot="1">
      <c r="A51" s="17"/>
      <c r="B51" s="18" t="s">
        <v>19</v>
      </c>
      <c r="C51" s="18" t="s">
        <v>16</v>
      </c>
      <c r="D51" s="18" t="s">
        <v>22</v>
      </c>
      <c r="E51" s="18" t="s">
        <v>17</v>
      </c>
      <c r="F51" s="19">
        <v>53</v>
      </c>
      <c r="G51" s="20">
        <f t="shared" si="1"/>
        <v>636</v>
      </c>
      <c r="H51" s="21">
        <v>79.989999999999995</v>
      </c>
      <c r="I51" s="22">
        <f t="shared" si="0"/>
        <v>50873.64</v>
      </c>
      <c r="J51" s="1"/>
    </row>
    <row r="52" spans="1:10" ht="92.25" customHeight="1" thickBot="1">
      <c r="A52" s="17"/>
      <c r="B52" s="18" t="s">
        <v>19</v>
      </c>
      <c r="C52" s="18" t="s">
        <v>18</v>
      </c>
      <c r="D52" s="18" t="s">
        <v>22</v>
      </c>
      <c r="E52" s="18" t="s">
        <v>2</v>
      </c>
      <c r="F52" s="19">
        <v>29</v>
      </c>
      <c r="G52" s="20">
        <f t="shared" si="1"/>
        <v>348</v>
      </c>
      <c r="H52" s="21">
        <v>59.99</v>
      </c>
      <c r="I52" s="22">
        <f t="shared" si="0"/>
        <v>20876.52</v>
      </c>
      <c r="J52" s="1"/>
    </row>
    <row r="53" spans="1:10" ht="92.25" customHeight="1" thickBot="1">
      <c r="A53" s="17"/>
      <c r="B53" s="18" t="s">
        <v>19</v>
      </c>
      <c r="C53" s="18" t="s">
        <v>18</v>
      </c>
      <c r="D53" s="18" t="s">
        <v>24</v>
      </c>
      <c r="E53" s="18" t="s">
        <v>2</v>
      </c>
      <c r="F53" s="19">
        <v>108</v>
      </c>
      <c r="G53" s="20">
        <f t="shared" si="1"/>
        <v>1296</v>
      </c>
      <c r="H53" s="21">
        <v>59.99</v>
      </c>
      <c r="I53" s="22">
        <f t="shared" si="0"/>
        <v>77747.040000000008</v>
      </c>
      <c r="J53" s="1"/>
    </row>
    <row r="54" spans="1:10" ht="92.25" customHeight="1" thickBot="1">
      <c r="A54" s="17"/>
      <c r="B54" s="18" t="s">
        <v>19</v>
      </c>
      <c r="C54" s="18" t="s">
        <v>18</v>
      </c>
      <c r="D54" s="18" t="s">
        <v>21</v>
      </c>
      <c r="E54" s="18" t="s">
        <v>2</v>
      </c>
      <c r="F54" s="19">
        <v>60</v>
      </c>
      <c r="G54" s="20">
        <f t="shared" si="1"/>
        <v>720</v>
      </c>
      <c r="H54" s="21">
        <v>59.99</v>
      </c>
      <c r="I54" s="22">
        <f t="shared" si="0"/>
        <v>43192.800000000003</v>
      </c>
      <c r="J54" s="1"/>
    </row>
    <row r="55" spans="1:10" ht="1.1499999999999999" customHeight="1" thickBot="1">
      <c r="A55" s="58"/>
      <c r="B55" s="58"/>
      <c r="C55" s="58"/>
      <c r="D55" s="58"/>
      <c r="E55" s="58"/>
      <c r="F55" s="58"/>
      <c r="G55" s="59"/>
      <c r="H55" s="60"/>
      <c r="I55" s="60"/>
      <c r="J55" s="1"/>
    </row>
    <row r="56" spans="1:10" ht="16.5" thickBot="1">
      <c r="A56" s="75" t="s">
        <v>48</v>
      </c>
      <c r="B56" s="76"/>
      <c r="C56" s="76"/>
      <c r="D56" s="76"/>
      <c r="E56" s="76"/>
      <c r="F56" s="77"/>
      <c r="G56" s="20">
        <f>SUM(G8:G55)</f>
        <v>51756</v>
      </c>
      <c r="H56" s="61">
        <f>I56/G56</f>
        <v>60.209105031300716</v>
      </c>
      <c r="I56" s="61">
        <f>SUM(I8:I55)</f>
        <v>3116182.44</v>
      </c>
    </row>
    <row r="58" spans="1:10">
      <c r="A58" s="1"/>
      <c r="B58" s="1"/>
      <c r="C58" s="1"/>
      <c r="D58" s="1"/>
    </row>
    <row r="59" spans="1:10">
      <c r="A59" s="1"/>
      <c r="B59" s="1"/>
      <c r="C59" s="1"/>
      <c r="D59" s="1"/>
    </row>
    <row r="60" spans="1:10">
      <c r="A60" s="1"/>
      <c r="B60" s="1"/>
      <c r="C60" s="1"/>
      <c r="D60" s="1"/>
    </row>
  </sheetData>
  <mergeCells count="17">
    <mergeCell ref="A20:A25"/>
    <mergeCell ref="A43:A49"/>
    <mergeCell ref="A27:A35"/>
    <mergeCell ref="A36:A42"/>
    <mergeCell ref="C20:C25"/>
    <mergeCell ref="C36:C42"/>
    <mergeCell ref="B36:B42"/>
    <mergeCell ref="D20:D25"/>
    <mergeCell ref="B20:B25"/>
    <mergeCell ref="D27:D35"/>
    <mergeCell ref="C27:C35"/>
    <mergeCell ref="B27:B35"/>
    <mergeCell ref="D36:D42"/>
    <mergeCell ref="B43:B49"/>
    <mergeCell ref="C43:C49"/>
    <mergeCell ref="D43:D49"/>
    <mergeCell ref="A56:F56"/>
  </mergeCells>
  <pageMargins left="0.19685039370078741" right="0.19685039370078741" top="0.39370078740157483" bottom="0.39370078740157483" header="0" footer="0"/>
  <pageSetup paperSize="8" scale="84" fitToHeight="1000" orientation="portrait" horizontalDpi="300" verticalDpi="300" r:id="rId1"/>
  <headerFooter scaleWithDoc="0" alignWithMargins="0">
    <oddHeader>&amp;A</oddHeader>
    <oddFooter>Page &amp;P de &amp;N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American College Sneakers</vt:lpstr>
      <vt:lpstr>'American College Sneakers'!Print_Titles</vt:lpstr>
    </vt:vector>
  </TitlesOfParts>
  <Manager/>
  <Company/>
  <LinksUpToDate>false</LinksUpToDate>
  <CharactersWithSpaces>0</CharactersWithSpaces>
  <SharedDoc>false</SharedDoc>
  <HyperlinkBase/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>Dators</cp:lastModifiedBy>
  <cp:lastPrinted>2024-01-18T15:33:27Z</cp:lastPrinted>
  <dcterms:created xsi:type="dcterms:W3CDTF">2022-06-10T12:54:04Z</dcterms:created>
  <dcterms:modified xsi:type="dcterms:W3CDTF">2024-02-13T10:57:17Z</dcterms:modified>
  <cp:category/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